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activeTab="1"/>
  </bookViews>
  <sheets>
    <sheet name="Szabályok" sheetId="1" r:id="rId1"/>
    <sheet name="Jelentkezési lap" sheetId="2" r:id="rId2"/>
    <sheet name="Hősök, Skillek" sheetId="3" r:id="rId3"/>
    <sheet name="Lények" sheetId="4" r:id="rId4"/>
    <sheet name="Varázslatok" sheetId="5" r:id="rId5"/>
    <sheet name="Varázstárgyak" sheetId="6" r:id="rId6"/>
  </sheets>
  <definedNames>
    <definedName name="adatok">'Hősök, Skillek'!$A$2:$A$8</definedName>
    <definedName name="Excel_BuiltIn__FilterDatabase_2">'Jelentkezési lap'!#REF!</definedName>
    <definedName name="Excel_BuiltIn__FilterDatabase_3">'Hősök, Skillek'!$A$1:$A$8</definedName>
    <definedName name="Excel_BuiltIn_Extract_3">'Hősök, Skillek'!#REF!</definedName>
    <definedName name="Hősök">'Hősök, Skillek'!$A$2:$A$8</definedName>
    <definedName name="lények">Lények!$A$2:$A$66</definedName>
    <definedName name="skillek">'Hősök, Skillek'!$D$2:$D$11</definedName>
    <definedName name="tárgyak">Varázstárgyak!$A$2:$A$81</definedName>
    <definedName name="varázslatok">Varázslatok!$A$2:$A$52</definedName>
  </definedNames>
  <calcPr calcId="124519"/>
</workbook>
</file>

<file path=xl/calcChain.xml><?xml version="1.0" encoding="utf-8"?>
<calcChain xmlns="http://schemas.openxmlformats.org/spreadsheetml/2006/main">
  <c r="D2" i="2"/>
  <c r="D5"/>
  <c r="E5"/>
  <c r="D6"/>
  <c r="E6"/>
  <c r="D7"/>
  <c r="E7"/>
  <c r="D8"/>
  <c r="E8"/>
  <c r="D9"/>
  <c r="E9"/>
  <c r="C12"/>
  <c r="C13"/>
  <c r="C14"/>
  <c r="C15"/>
  <c r="C16"/>
  <c r="C17"/>
  <c r="C18"/>
  <c r="C19"/>
  <c r="C20"/>
  <c r="C21"/>
  <c r="C22"/>
  <c r="C23"/>
  <c r="B26"/>
  <c r="B27"/>
  <c r="B28"/>
  <c r="B29"/>
  <c r="B30"/>
  <c r="B31"/>
  <c r="B32"/>
  <c r="B33"/>
  <c r="B34"/>
  <c r="B35"/>
  <c r="B38"/>
  <c r="B39"/>
  <c r="B40"/>
  <c r="B42"/>
  <c r="C42"/>
  <c r="D3"/>
</calcChain>
</file>

<file path=xl/sharedStrings.xml><?xml version="1.0" encoding="utf-8"?>
<sst xmlns="http://schemas.openxmlformats.org/spreadsheetml/2006/main" count="290" uniqueCount="253">
  <si>
    <t>Szabályok</t>
  </si>
  <si>
    <t>1. A verseny csak a H2 Price of Loyalty kiegészítőben, vagy a Heroes 2 Goldban játszható!</t>
  </si>
  <si>
    <t>2.Hősöd 35000 tapasztalattal kezd (15-ös szint).</t>
  </si>
  <si>
    <t xml:space="preserve">3. 29000 arany áll rendelkezésedre, ebből kell lényeket, tárgyakat, varázslatokat, hőst venned. A pénzedből legalább 9500 aranyat lényre kell fordítanod. </t>
  </si>
  <si>
    <t xml:space="preserve">4. A hősöd bármelyik vártípus lényeit használhatja. De nem célszerű pl. 5 várból összeválogatni a csapatod. </t>
  </si>
  <si>
    <t>5. A varázslatokat tekercsek formájában kapod meg. Mivel a tekercsek ugyanúgy helyet foglalnak a hősnél, mint a tárgyak, ezért érdemes figyelni arra, nehogy több tárgyat és tekercset vegyél, mint amennyit a hős használhat. (A varázskönyvet is számold bele! A hősnél 16 hely van.)</t>
  </si>
  <si>
    <t>6. Tárgyvásárlás korlátozások:</t>
  </si>
  <si>
    <t>- Egy tárgyból sem vehetsz egynél többet.</t>
  </si>
  <si>
    <t xml:space="preserve">- Az Ultimate és/vagy Anduran tárgyak közül max. két félét választhatsz! (összesen) </t>
  </si>
  <si>
    <t>7. A listán nem szereplő tárgyakat, spelleket, skilleket nem lehet választani.</t>
  </si>
  <si>
    <t>8. A necromancy skill élesztései nem számítanak bele a sereged Hp-jába.</t>
  </si>
  <si>
    <t>9. A mentéseket lehetőleg tömörítve küldd vissza, nickname névvel. A pontozás a már ismertek szerint történik.</t>
  </si>
  <si>
    <t>Kérdésekkel a reflerion@gmail.com címen keressetek!</t>
  </si>
  <si>
    <t>Mindenkinek sok sikert és jó játékot!</t>
  </si>
  <si>
    <t>Név:</t>
  </si>
  <si>
    <t>Hőstípus:</t>
  </si>
  <si>
    <t>Ára:</t>
  </si>
  <si>
    <t>Összes arany:</t>
  </si>
  <si>
    <t>Megmaradt:</t>
  </si>
  <si>
    <t>Csapat:</t>
  </si>
  <si>
    <t>Lény neve:</t>
  </si>
  <si>
    <t>Db:</t>
  </si>
  <si>
    <t>Ár/db:</t>
  </si>
  <si>
    <t>Összesen:</t>
  </si>
  <si>
    <t>1.</t>
  </si>
  <si>
    <t>2.</t>
  </si>
  <si>
    <t>3.</t>
  </si>
  <si>
    <t>4.</t>
  </si>
  <si>
    <t>5.</t>
  </si>
  <si>
    <t>Tárgyak:</t>
  </si>
  <si>
    <t>Neve:</t>
  </si>
  <si>
    <t>Varázslatok:</t>
  </si>
  <si>
    <t>2. Skillek:</t>
  </si>
  <si>
    <t>Elköltött:</t>
  </si>
  <si>
    <t>Arany:</t>
  </si>
  <si>
    <t>Hősök</t>
  </si>
  <si>
    <t>Ár:</t>
  </si>
  <si>
    <t>2. Skillek</t>
  </si>
  <si>
    <t>-</t>
  </si>
  <si>
    <t>Knight</t>
  </si>
  <si>
    <t>Archery Basic</t>
  </si>
  <si>
    <t>Wizard</t>
  </si>
  <si>
    <t>Leadership Basic</t>
  </si>
  <si>
    <t>Sorceress</t>
  </si>
  <si>
    <t>Luck Basic</t>
  </si>
  <si>
    <t>Barbarian</t>
  </si>
  <si>
    <t>Archery Advance</t>
  </si>
  <si>
    <t>Warlock</t>
  </si>
  <si>
    <t>Leadership Advance</t>
  </si>
  <si>
    <t>Necromancer</t>
  </si>
  <si>
    <t>Luck Advance</t>
  </si>
  <si>
    <t>Archery Expert</t>
  </si>
  <si>
    <t>Leadership Expert</t>
  </si>
  <si>
    <t>Luck Expert</t>
  </si>
  <si>
    <t>Harcosok</t>
  </si>
  <si>
    <t>Peasant</t>
  </si>
  <si>
    <t>Archer</t>
  </si>
  <si>
    <t>Ranger</t>
  </si>
  <si>
    <t>Pikeman</t>
  </si>
  <si>
    <t>Veteran Pikeman</t>
  </si>
  <si>
    <t>Swordsman</t>
  </si>
  <si>
    <t>Master Swordsman</t>
  </si>
  <si>
    <t>Cavalry</t>
  </si>
  <si>
    <t>Champion</t>
  </si>
  <si>
    <t>Paladin</t>
  </si>
  <si>
    <t>Crusader</t>
  </si>
  <si>
    <t>Centaur</t>
  </si>
  <si>
    <t>Gargoyle</t>
  </si>
  <si>
    <t>Griffin</t>
  </si>
  <si>
    <t>Minotaur</t>
  </si>
  <si>
    <t>Minotaur King</t>
  </si>
  <si>
    <t>Hydra</t>
  </si>
  <si>
    <t>Green Dragon</t>
  </si>
  <si>
    <t>Red Dragon</t>
  </si>
  <si>
    <t>Black Dragon</t>
  </si>
  <si>
    <t>Goblin</t>
  </si>
  <si>
    <t>Orc</t>
  </si>
  <si>
    <t>Orc Chief</t>
  </si>
  <si>
    <t>Wolf</t>
  </si>
  <si>
    <t>Ogre</t>
  </si>
  <si>
    <t>Ogre Lord</t>
  </si>
  <si>
    <t>Troll</t>
  </si>
  <si>
    <t>Troll War</t>
  </si>
  <si>
    <t>Cyclops</t>
  </si>
  <si>
    <t>Sprite</t>
  </si>
  <si>
    <t>Dwarf</t>
  </si>
  <si>
    <t>Battle Dwarf</t>
  </si>
  <si>
    <t>Elf</t>
  </si>
  <si>
    <t>Grand Elf</t>
  </si>
  <si>
    <t>Driud</t>
  </si>
  <si>
    <t>Greater Driud</t>
  </si>
  <si>
    <t>Unicorn</t>
  </si>
  <si>
    <t>Phoenix</t>
  </si>
  <si>
    <t>Halfing</t>
  </si>
  <si>
    <t>Boar</t>
  </si>
  <si>
    <t>Iron Golem</t>
  </si>
  <si>
    <t>Steel Golem</t>
  </si>
  <si>
    <t>Roc</t>
  </si>
  <si>
    <t>Magi</t>
  </si>
  <si>
    <t>Archmage</t>
  </si>
  <si>
    <t>Giant</t>
  </si>
  <si>
    <t>Titan</t>
  </si>
  <si>
    <t>Skeleton</t>
  </si>
  <si>
    <t>Zombie</t>
  </si>
  <si>
    <t>Mutant Zombie</t>
  </si>
  <si>
    <t>Mummy</t>
  </si>
  <si>
    <t>Royal Mummy</t>
  </si>
  <si>
    <t>Vampire</t>
  </si>
  <si>
    <t>Vampire Lord</t>
  </si>
  <si>
    <t>Lich</t>
  </si>
  <si>
    <t>Power Lich</t>
  </si>
  <si>
    <t>Bone Dragon</t>
  </si>
  <si>
    <t>Rogue</t>
  </si>
  <si>
    <t>Nomad</t>
  </si>
  <si>
    <t>Medusa</t>
  </si>
  <si>
    <t>Air elemental</t>
  </si>
  <si>
    <t>Earth elemental</t>
  </si>
  <si>
    <t>Fire elemental</t>
  </si>
  <si>
    <t>Water elemental</t>
  </si>
  <si>
    <t>Varázslatok</t>
  </si>
  <si>
    <t>Level 1</t>
  </si>
  <si>
    <t>Bless</t>
  </si>
  <si>
    <t>Blood Lust</t>
  </si>
  <si>
    <t>Cure</t>
  </si>
  <si>
    <t>Curse</t>
  </si>
  <si>
    <t>Dispel Magic</t>
  </si>
  <si>
    <t>Haste</t>
  </si>
  <si>
    <t>Magic Arrow</t>
  </si>
  <si>
    <t>Shield</t>
  </si>
  <si>
    <t>Stoneskin</t>
  </si>
  <si>
    <t>Slow</t>
  </si>
  <si>
    <t>Level 2</t>
  </si>
  <si>
    <t>Blind</t>
  </si>
  <si>
    <t>Cold Ray</t>
  </si>
  <si>
    <t>Death Ripple</t>
  </si>
  <si>
    <t>Disrupting Ray</t>
  </si>
  <si>
    <t>Dragon Slayer</t>
  </si>
  <si>
    <t>Lightning Bolt</t>
  </si>
  <si>
    <t>SteelSkin</t>
  </si>
  <si>
    <t>Level 3</t>
  </si>
  <si>
    <t>Animate Dead</t>
  </si>
  <si>
    <t>Tiltott</t>
  </si>
  <si>
    <t>Death Wave</t>
  </si>
  <si>
    <t>Anti Magic</t>
  </si>
  <si>
    <t>Cold Ring</t>
  </si>
  <si>
    <t>Fireball</t>
  </si>
  <si>
    <t>Holy Word</t>
  </si>
  <si>
    <t>Mass Bless</t>
  </si>
  <si>
    <t>Mass Curse</t>
  </si>
  <si>
    <t>Mass Dispel</t>
  </si>
  <si>
    <t>Mass Haste</t>
  </si>
  <si>
    <t>Paralyze</t>
  </si>
  <si>
    <t>Teleport</t>
  </si>
  <si>
    <t>Level 4</t>
  </si>
  <si>
    <t>Berserker</t>
  </si>
  <si>
    <t>Chain Lightning</t>
  </si>
  <si>
    <t>Elemental Storm</t>
  </si>
  <si>
    <t>Fireblast</t>
  </si>
  <si>
    <t>Holy Shout</t>
  </si>
  <si>
    <t>Mass Cure</t>
  </si>
  <si>
    <t>Mass Shield</t>
  </si>
  <si>
    <t>Mass Slow</t>
  </si>
  <si>
    <t>Meteor Shower</t>
  </si>
  <si>
    <t>Level 5</t>
  </si>
  <si>
    <t>Armageddon</t>
  </si>
  <si>
    <t>Hypnotize</t>
  </si>
  <si>
    <t>Mirror Image</t>
  </si>
  <si>
    <t>Summon A.</t>
  </si>
  <si>
    <t>Summon E.</t>
  </si>
  <si>
    <t>Summon F.</t>
  </si>
  <si>
    <t>Summon W.</t>
  </si>
  <si>
    <t>Tárgyak</t>
  </si>
  <si>
    <t>Varázskönyv</t>
  </si>
  <si>
    <t>Ultimatek:</t>
  </si>
  <si>
    <t>Ultimate Sword of Dominion +12 A</t>
  </si>
  <si>
    <t>Ultimate Cloak of Protection +12 D</t>
  </si>
  <si>
    <t>Ultimate Wand of Magic +12 S</t>
  </si>
  <si>
    <t>Ultimate Book of Knowledge +12 K</t>
  </si>
  <si>
    <t>Ultimate Shield +6 A és D</t>
  </si>
  <si>
    <t>Ultimate Staff +6 S és K</t>
  </si>
  <si>
    <t>Ultimate Crown +4 ALL</t>
  </si>
  <si>
    <t>Támadás, védekezés:</t>
  </si>
  <si>
    <t>Giant Flail of Dominion +1 A</t>
  </si>
  <si>
    <t>Thunder Mace of Dominion +1 A</t>
  </si>
  <si>
    <t>Power Axe of Dominion +2 A</t>
  </si>
  <si>
    <t>Dragon Sword of Dominion +3 A</t>
  </si>
  <si>
    <t>Defender Helm of Protection +1 D</t>
  </si>
  <si>
    <t>Armored Gauntlets of Protection +2 D</t>
  </si>
  <si>
    <t>Stealth Shield of Protection +2 D</t>
  </si>
  <si>
    <t>Divine Breastplate of Protection +3 D</t>
  </si>
  <si>
    <t>Spiked Helm +1 A és D</t>
  </si>
  <si>
    <t>Spiked Shield +2 A és D</t>
  </si>
  <si>
    <r>
      <t xml:space="preserve">Ammo Cart </t>
    </r>
    <r>
      <rPr>
        <sz val="12"/>
        <rFont val="Arial"/>
        <family val="2"/>
        <charset val="238"/>
      </rPr>
      <t>∞</t>
    </r>
    <r>
      <rPr>
        <i/>
        <sz val="10"/>
        <rFont val="Arial CE"/>
        <family val="2"/>
        <charset val="238"/>
      </rPr>
      <t xml:space="preserve"> lövés</t>
    </r>
  </si>
  <si>
    <t>Lightning Helm</t>
  </si>
  <si>
    <t>Fire Cloak</t>
  </si>
  <si>
    <t>Ice Cloak</t>
  </si>
  <si>
    <t>Varázserő, tudás:</t>
  </si>
  <si>
    <t>Caster's Bracelet of Magic +2 S</t>
  </si>
  <si>
    <t>Mage's Ring of Power +2 S</t>
  </si>
  <si>
    <t>Witch's Broach of Magic +3 S</t>
  </si>
  <si>
    <t>Arcane Necklace of Magic +4 S</t>
  </si>
  <si>
    <t>Minor Scroll of Knowledge +2 K</t>
  </si>
  <si>
    <t>Major Scroll of Knowledge +3 K</t>
  </si>
  <si>
    <t>Superior Scroll of Knowledge +4 K</t>
  </si>
  <si>
    <t>Foremost Scroll of Knowledge +5 K</t>
  </si>
  <si>
    <t>White Pearl +1 S és K</t>
  </si>
  <si>
    <t>Black Pearl +2 S és K</t>
  </si>
  <si>
    <t>Morál, szerencse:</t>
  </si>
  <si>
    <t>Medal of Distinction +1 M</t>
  </si>
  <si>
    <t>Medal of Honor +1 M</t>
  </si>
  <si>
    <t>Medal of Courage +1 M</t>
  </si>
  <si>
    <t>Medal of Valor +1 M</t>
  </si>
  <si>
    <t>Lucky Rabbit's Foot +1 L</t>
  </si>
  <si>
    <t>Gambler's Lucky Coin +1 L</t>
  </si>
  <si>
    <t>Four-Leaf Clover +1 L</t>
  </si>
  <si>
    <t>Golden Horseshoe +1 L</t>
  </si>
  <si>
    <t>Varázsmódosítók:</t>
  </si>
  <si>
    <t xml:space="preserve">Enchanted Hourglass </t>
  </si>
  <si>
    <t xml:space="preserve">Evil Eye </t>
  </si>
  <si>
    <t xml:space="preserve">Snake Ring </t>
  </si>
  <si>
    <t xml:space="preserve">Skullcap </t>
  </si>
  <si>
    <t>Elemental Ring</t>
  </si>
  <si>
    <t>Book of Elements</t>
  </si>
  <si>
    <t>Gold Watch</t>
  </si>
  <si>
    <t>Ankh</t>
  </si>
  <si>
    <t>tiltott</t>
  </si>
  <si>
    <t>Lighting Rod</t>
  </si>
  <si>
    <t>Everhot Lava Rock</t>
  </si>
  <si>
    <t>Evercold Icicle</t>
  </si>
  <si>
    <t>Pendant of Life</t>
  </si>
  <si>
    <t>Serenity Pendant</t>
  </si>
  <si>
    <t>Seeing-eye Pendant</t>
  </si>
  <si>
    <t>Kinetic Pendant</t>
  </si>
  <si>
    <t>Wand of Negation</t>
  </si>
  <si>
    <t>Pendant of Death</t>
  </si>
  <si>
    <t>Pendant of Free Will</t>
  </si>
  <si>
    <t>Holy Pendant</t>
  </si>
  <si>
    <t>Wizard's Hat</t>
  </si>
  <si>
    <t>POL tárgyai:</t>
  </si>
  <si>
    <t>Arm of the Martyr +3 S, -1 M</t>
  </si>
  <si>
    <t>Sword Breaker +4 D, +1 A</t>
  </si>
  <si>
    <t>Breastplate of Anduran +5 D</t>
  </si>
  <si>
    <t>Sword of Anduran +5 A</t>
  </si>
  <si>
    <t>Sphere of Negation nincs varázslat</t>
  </si>
  <si>
    <t>Holy Hammer +5 A</t>
  </si>
  <si>
    <t>Heart of Fire 1/2 from fire 2*from ice</t>
  </si>
  <si>
    <t>Battle Garb +5 A, D, S max L és M</t>
  </si>
  <si>
    <t>Heart of Ice 50%from Ice 2* from fire</t>
  </si>
  <si>
    <t>Legendary Scepter +2 ALL</t>
  </si>
  <si>
    <t>Helmet of Anduran +5 S</t>
  </si>
  <si>
    <t>Staff of Wizardry +5 S</t>
  </si>
  <si>
    <t>Broach of Shielding 50% pro Arma, -2 S</t>
  </si>
  <si>
    <t>T-Rex</t>
  </si>
</sst>
</file>

<file path=xl/styles.xml><?xml version="1.0" encoding="utf-8"?>
<styleSheet xmlns="http://schemas.openxmlformats.org/spreadsheetml/2006/main">
  <fonts count="14">
    <font>
      <sz val="10"/>
      <name val="Arial CE"/>
      <family val="2"/>
      <charset val="238"/>
    </font>
    <font>
      <b/>
      <i/>
      <sz val="14"/>
      <name val="Arial CE"/>
      <family val="2"/>
      <charset val="238"/>
    </font>
    <font>
      <b/>
      <u/>
      <sz val="18"/>
      <color indexed="12"/>
      <name val="Arial CE"/>
      <family val="2"/>
      <charset val="238"/>
    </font>
    <font>
      <sz val="10"/>
      <color indexed="10"/>
      <name val="Arial CE"/>
      <family val="2"/>
      <charset val="238"/>
    </font>
    <font>
      <b/>
      <sz val="11"/>
      <color indexed="10"/>
      <name val="Arial CE"/>
      <family val="2"/>
      <charset val="238"/>
    </font>
    <font>
      <b/>
      <sz val="12"/>
      <name val="Arial CE"/>
      <family val="2"/>
      <charset val="238"/>
    </font>
    <font>
      <b/>
      <sz val="12"/>
      <color indexed="10"/>
      <name val="Arial CE"/>
      <family val="2"/>
      <charset val="238"/>
    </font>
    <font>
      <i/>
      <sz val="10"/>
      <color indexed="10"/>
      <name val="Arial CE"/>
      <family val="2"/>
      <charset val="238"/>
    </font>
    <font>
      <i/>
      <sz val="11"/>
      <color indexed="10"/>
      <name val="Arial CE"/>
      <family val="2"/>
      <charset val="238"/>
    </font>
    <font>
      <i/>
      <sz val="10"/>
      <name val="Arial CE"/>
      <family val="2"/>
      <charset val="238"/>
    </font>
    <font>
      <b/>
      <sz val="11"/>
      <color indexed="12"/>
      <name val="Arial CE"/>
      <family val="2"/>
      <charset val="238"/>
    </font>
    <font>
      <sz val="10"/>
      <color indexed="9"/>
      <name val="Arial CE"/>
      <family val="2"/>
      <charset val="238"/>
    </font>
    <font>
      <b/>
      <sz val="10"/>
      <name val="Arial CE"/>
      <family val="2"/>
      <charset val="238"/>
    </font>
    <font>
      <sz val="12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27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31"/>
      </patternFill>
    </fill>
    <fill>
      <patternFill patternType="solid">
        <fgColor indexed="26"/>
        <bgColor indexed="9"/>
      </patternFill>
    </fill>
  </fills>
  <borders count="13">
    <border>
      <left/>
      <right/>
      <top/>
      <bottom/>
      <diagonal/>
    </border>
    <border>
      <left/>
      <right/>
      <top style="thick">
        <color indexed="48"/>
      </top>
      <bottom/>
      <diagonal/>
    </border>
    <border>
      <left/>
      <right style="thick">
        <color indexed="48"/>
      </right>
      <top style="thick">
        <color indexed="48"/>
      </top>
      <bottom/>
      <diagonal/>
    </border>
    <border>
      <left style="thick">
        <color indexed="48"/>
      </left>
      <right/>
      <top style="thick">
        <color indexed="48"/>
      </top>
      <bottom/>
      <diagonal/>
    </border>
    <border>
      <left/>
      <right style="thick">
        <color indexed="48"/>
      </right>
      <top/>
      <bottom/>
      <diagonal/>
    </border>
    <border>
      <left style="thick">
        <color indexed="12"/>
      </left>
      <right style="thick">
        <color indexed="12"/>
      </right>
      <top style="thick">
        <color indexed="12"/>
      </top>
      <bottom/>
      <diagonal/>
    </border>
    <border>
      <left style="thick">
        <color indexed="12"/>
      </left>
      <right style="thick">
        <color indexed="12"/>
      </right>
      <top style="thick">
        <color indexed="12"/>
      </top>
      <bottom style="thick">
        <color indexed="12"/>
      </bottom>
      <diagonal/>
    </border>
    <border>
      <left style="thick">
        <color indexed="12"/>
      </left>
      <right/>
      <top style="thick">
        <color indexed="12"/>
      </top>
      <bottom/>
      <diagonal/>
    </border>
    <border>
      <left style="thick">
        <color indexed="12"/>
      </left>
      <right/>
      <top style="thick">
        <color indexed="12"/>
      </top>
      <bottom style="thick">
        <color indexed="12"/>
      </bottom>
      <diagonal/>
    </border>
    <border>
      <left style="thick">
        <color indexed="12"/>
      </left>
      <right style="thick">
        <color indexed="12"/>
      </right>
      <top/>
      <bottom style="thick">
        <color indexed="12"/>
      </bottom>
      <diagonal/>
    </border>
    <border>
      <left style="thick">
        <color indexed="48"/>
      </left>
      <right style="thick">
        <color indexed="48"/>
      </right>
      <top/>
      <bottom/>
      <diagonal/>
    </border>
    <border>
      <left style="thick">
        <color indexed="48"/>
      </left>
      <right style="thick">
        <color indexed="48"/>
      </right>
      <top/>
      <bottom style="thick">
        <color indexed="48"/>
      </bottom>
      <diagonal/>
    </border>
    <border>
      <left style="thick">
        <color indexed="48"/>
      </left>
      <right style="thick">
        <color indexed="48"/>
      </right>
      <top style="thick">
        <color indexed="48"/>
      </top>
      <bottom style="thick">
        <color indexed="48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2" borderId="1" xfId="0" applyFont="1" applyFill="1" applyBorder="1" applyAlignment="1"/>
    <xf numFmtId="0" fontId="2" fillId="2" borderId="2" xfId="0" applyFont="1" applyFill="1" applyBorder="1" applyAlignment="1"/>
    <xf numFmtId="0" fontId="1" fillId="2" borderId="3" xfId="0" applyNumberFormat="1" applyFont="1" applyFill="1" applyBorder="1" applyAlignment="1">
      <alignment horizontal="center"/>
    </xf>
    <xf numFmtId="0" fontId="1" fillId="2" borderId="1" xfId="0" applyNumberFormat="1" applyFont="1" applyFill="1" applyBorder="1" applyAlignment="1">
      <alignment horizontal="center"/>
    </xf>
    <xf numFmtId="0" fontId="2" fillId="2" borderId="0" xfId="0" applyFont="1" applyFill="1" applyBorder="1" applyAlignment="1"/>
    <xf numFmtId="0" fontId="2" fillId="2" borderId="4" xfId="0" applyFont="1" applyFill="1" applyBorder="1" applyAlignment="1"/>
    <xf numFmtId="0" fontId="5" fillId="2" borderId="5" xfId="0" applyFont="1" applyFill="1" applyBorder="1"/>
    <xf numFmtId="0" fontId="0" fillId="0" borderId="0" xfId="0" applyAlignment="1">
      <alignment horizontal="left"/>
    </xf>
    <xf numFmtId="0" fontId="0" fillId="0" borderId="0" xfId="0" applyFont="1"/>
    <xf numFmtId="0" fontId="5" fillId="2" borderId="6" xfId="0" applyFont="1" applyFill="1" applyBorder="1"/>
    <xf numFmtId="0" fontId="0" fillId="3" borderId="6" xfId="0" applyFill="1" applyBorder="1" applyAlignment="1">
      <alignment horizontal="center"/>
    </xf>
    <xf numFmtId="0" fontId="7" fillId="4" borderId="5" xfId="0" applyFont="1" applyFill="1" applyBorder="1" applyAlignment="1">
      <alignment horizontal="right"/>
    </xf>
    <xf numFmtId="0" fontId="5" fillId="2" borderId="7" xfId="0" applyFont="1" applyFill="1" applyBorder="1" applyAlignment="1"/>
    <xf numFmtId="0" fontId="8" fillId="4" borderId="8" xfId="0" applyFont="1" applyFill="1" applyBorder="1" applyAlignment="1">
      <alignment horizontal="right"/>
    </xf>
    <xf numFmtId="0" fontId="5" fillId="5" borderId="6" xfId="0" applyFont="1" applyFill="1" applyBorder="1"/>
    <xf numFmtId="0" fontId="5" fillId="2" borderId="9" xfId="0" applyFont="1" applyFill="1" applyBorder="1"/>
    <xf numFmtId="0" fontId="5" fillId="2" borderId="6" xfId="0" applyFont="1" applyFill="1" applyBorder="1" applyAlignment="1">
      <alignment horizontal="right"/>
    </xf>
    <xf numFmtId="0" fontId="0" fillId="3" borderId="6" xfId="0" applyFill="1" applyBorder="1" applyAlignment="1" applyProtection="1">
      <alignment horizontal="center"/>
    </xf>
    <xf numFmtId="0" fontId="0" fillId="6" borderId="6" xfId="0" applyFill="1" applyBorder="1" applyAlignment="1">
      <alignment horizontal="center"/>
    </xf>
    <xf numFmtId="0" fontId="0" fillId="6" borderId="6" xfId="0" applyFill="1" applyBorder="1" applyAlignment="1">
      <alignment horizontal="right"/>
    </xf>
    <xf numFmtId="0" fontId="8" fillId="4" borderId="6" xfId="0" applyFont="1" applyFill="1" applyBorder="1" applyAlignment="1">
      <alignment horizontal="right"/>
    </xf>
    <xf numFmtId="0" fontId="7" fillId="4" borderId="6" xfId="0" applyFont="1" applyFill="1" applyBorder="1" applyAlignment="1">
      <alignment horizontal="right"/>
    </xf>
    <xf numFmtId="0" fontId="0" fillId="0" borderId="0" xfId="0" applyFont="1" applyAlignment="1">
      <alignment horizontal="left"/>
    </xf>
    <xf numFmtId="0" fontId="3" fillId="0" borderId="0" xfId="0" applyFont="1"/>
    <xf numFmtId="0" fontId="0" fillId="3" borderId="6" xfId="0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/>
    </xf>
    <xf numFmtId="0" fontId="7" fillId="7" borderId="6" xfId="0" applyFont="1" applyFill="1" applyBorder="1"/>
    <xf numFmtId="0" fontId="10" fillId="5" borderId="6" xfId="0" applyFont="1" applyFill="1" applyBorder="1"/>
    <xf numFmtId="0" fontId="1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0" fillId="0" borderId="0" xfId="0" applyFont="1" applyFill="1" applyBorder="1"/>
    <xf numFmtId="0" fontId="11" fillId="0" borderId="0" xfId="0" applyFont="1" applyFill="1" applyBorder="1"/>
    <xf numFmtId="0" fontId="0" fillId="0" borderId="0" xfId="0" applyAlignment="1">
      <alignment horizontal="center"/>
    </xf>
    <xf numFmtId="49" fontId="0" fillId="0" borderId="0" xfId="0" applyNumberFormat="1"/>
    <xf numFmtId="0" fontId="9" fillId="0" borderId="0" xfId="0" applyFont="1" applyFill="1" applyBorder="1" applyAlignment="1">
      <alignment horizontal="center"/>
    </xf>
    <xf numFmtId="0" fontId="9" fillId="0" borderId="0" xfId="0" applyFont="1" applyFill="1" applyBorder="1"/>
    <xf numFmtId="0" fontId="0" fillId="0" borderId="0" xfId="0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5" fillId="0" borderId="0" xfId="0" applyFont="1" applyFill="1" applyBorder="1"/>
    <xf numFmtId="0" fontId="12" fillId="0" borderId="0" xfId="0" applyFont="1" applyFill="1" applyBorder="1" applyAlignment="1">
      <alignment vertical="center"/>
    </xf>
    <xf numFmtId="0" fontId="3" fillId="2" borderId="10" xfId="0" applyFont="1" applyFill="1" applyBorder="1" applyAlignment="1"/>
    <xf numFmtId="0" fontId="3" fillId="2" borderId="11" xfId="0" applyFont="1" applyFill="1" applyBorder="1" applyAlignment="1"/>
    <xf numFmtId="0" fontId="4" fillId="3" borderId="12" xfId="0" applyFont="1" applyFill="1" applyBorder="1" applyAlignment="1">
      <alignment horizontal="center"/>
    </xf>
    <xf numFmtId="49" fontId="3" fillId="2" borderId="10" xfId="0" applyNumberFormat="1" applyFont="1" applyFill="1" applyBorder="1" applyAlignment="1"/>
    <xf numFmtId="0" fontId="1" fillId="3" borderId="12" xfId="0" applyNumberFormat="1" applyFont="1" applyFill="1" applyBorder="1" applyAlignment="1">
      <alignment horizontal="center"/>
    </xf>
    <xf numFmtId="0" fontId="3" fillId="2" borderId="10" xfId="0" applyFont="1" applyFill="1" applyBorder="1" applyAlignment="1">
      <alignment wrapText="1"/>
    </xf>
    <xf numFmtId="0" fontId="0" fillId="3" borderId="6" xfId="0" applyFont="1" applyFill="1" applyBorder="1" applyAlignment="1">
      <alignment horizontal="center"/>
    </xf>
    <xf numFmtId="0" fontId="5" fillId="2" borderId="6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17"/>
  <sheetViews>
    <sheetView workbookViewId="0"/>
  </sheetViews>
  <sheetFormatPr defaultRowHeight="12.75"/>
  <sheetData>
    <row r="1" spans="1:11" ht="21" customHeight="1">
      <c r="A1" s="46" t="s">
        <v>0</v>
      </c>
      <c r="B1" s="46"/>
      <c r="C1" s="1"/>
      <c r="D1" s="1"/>
      <c r="E1" s="1"/>
      <c r="F1" s="1"/>
      <c r="G1" s="1"/>
      <c r="H1" s="1"/>
      <c r="I1" s="1"/>
      <c r="J1" s="1"/>
      <c r="K1" s="2"/>
    </row>
    <row r="2" spans="1:11" ht="6.75" customHeight="1">
      <c r="A2" s="3"/>
      <c r="B2" s="4"/>
      <c r="C2" s="5"/>
      <c r="D2" s="5"/>
      <c r="E2" s="5"/>
      <c r="F2" s="5"/>
      <c r="G2" s="5"/>
      <c r="H2" s="5"/>
      <c r="I2" s="5"/>
      <c r="J2" s="5"/>
      <c r="K2" s="6"/>
    </row>
    <row r="3" spans="1:11">
      <c r="A3" s="42" t="s">
        <v>1</v>
      </c>
      <c r="B3" s="42"/>
      <c r="C3" s="42"/>
      <c r="D3" s="42"/>
      <c r="E3" s="42"/>
      <c r="F3" s="42"/>
      <c r="G3" s="42"/>
      <c r="H3" s="42"/>
      <c r="I3" s="42"/>
      <c r="J3" s="42"/>
      <c r="K3" s="42"/>
    </row>
    <row r="4" spans="1:11">
      <c r="A4" s="42" t="s">
        <v>2</v>
      </c>
      <c r="B4" s="42"/>
      <c r="C4" s="42"/>
      <c r="D4" s="42"/>
      <c r="E4" s="42"/>
      <c r="F4" s="42"/>
      <c r="G4" s="42"/>
      <c r="H4" s="42"/>
      <c r="I4" s="42"/>
      <c r="J4" s="42"/>
      <c r="K4" s="42"/>
    </row>
    <row r="5" spans="1:11" ht="25.5" customHeight="1">
      <c r="A5" s="47" t="s">
        <v>3</v>
      </c>
      <c r="B5" s="47"/>
      <c r="C5" s="47"/>
      <c r="D5" s="47"/>
      <c r="E5" s="47"/>
      <c r="F5" s="47"/>
      <c r="G5" s="47"/>
      <c r="H5" s="47"/>
      <c r="I5" s="47"/>
      <c r="J5" s="47"/>
      <c r="K5" s="47"/>
    </row>
    <row r="6" spans="1:11">
      <c r="A6" s="42" t="s">
        <v>4</v>
      </c>
      <c r="B6" s="42"/>
      <c r="C6" s="42"/>
      <c r="D6" s="42"/>
      <c r="E6" s="42"/>
      <c r="F6" s="42"/>
      <c r="G6" s="42"/>
      <c r="H6" s="42"/>
      <c r="I6" s="42"/>
      <c r="J6" s="42"/>
      <c r="K6" s="42"/>
    </row>
    <row r="7" spans="1:11" ht="38.25" customHeight="1">
      <c r="A7" s="47" t="s">
        <v>5</v>
      </c>
      <c r="B7" s="47"/>
      <c r="C7" s="47"/>
      <c r="D7" s="47"/>
      <c r="E7" s="47"/>
      <c r="F7" s="47"/>
      <c r="G7" s="47"/>
      <c r="H7" s="47"/>
      <c r="I7" s="47"/>
      <c r="J7" s="47"/>
      <c r="K7" s="47"/>
    </row>
    <row r="8" spans="1:11">
      <c r="A8" s="42" t="s">
        <v>6</v>
      </c>
      <c r="B8" s="42"/>
      <c r="C8" s="42"/>
      <c r="D8" s="42"/>
      <c r="E8" s="42"/>
      <c r="F8" s="42"/>
      <c r="G8" s="42"/>
      <c r="H8" s="42"/>
      <c r="I8" s="42"/>
      <c r="J8" s="42"/>
      <c r="K8" s="42"/>
    </row>
    <row r="9" spans="1:11">
      <c r="A9" s="45" t="s">
        <v>7</v>
      </c>
      <c r="B9" s="45"/>
      <c r="C9" s="45"/>
      <c r="D9" s="45"/>
      <c r="E9" s="45"/>
      <c r="F9" s="45"/>
      <c r="G9" s="45"/>
      <c r="H9" s="45"/>
      <c r="I9" s="45"/>
      <c r="J9" s="45"/>
      <c r="K9" s="45"/>
    </row>
    <row r="10" spans="1:11">
      <c r="A10" s="45" t="s">
        <v>8</v>
      </c>
      <c r="B10" s="45"/>
      <c r="C10" s="45"/>
      <c r="D10" s="45"/>
      <c r="E10" s="45"/>
      <c r="F10" s="45"/>
      <c r="G10" s="45"/>
      <c r="H10" s="45"/>
      <c r="I10" s="45"/>
      <c r="J10" s="45"/>
      <c r="K10" s="45"/>
    </row>
    <row r="11" spans="1:11">
      <c r="A11" s="42" t="s">
        <v>9</v>
      </c>
      <c r="B11" s="42"/>
      <c r="C11" s="42"/>
      <c r="D11" s="42"/>
      <c r="E11" s="42"/>
      <c r="F11" s="42"/>
      <c r="G11" s="42"/>
      <c r="H11" s="42"/>
      <c r="I11" s="42"/>
      <c r="J11" s="42"/>
      <c r="K11" s="42"/>
    </row>
    <row r="12" spans="1:11">
      <c r="A12" s="42" t="s">
        <v>10</v>
      </c>
      <c r="B12" s="42"/>
      <c r="C12" s="42"/>
      <c r="D12" s="42"/>
      <c r="E12" s="42"/>
      <c r="F12" s="42"/>
      <c r="G12" s="42"/>
      <c r="H12" s="42"/>
      <c r="I12" s="42"/>
      <c r="J12" s="42"/>
      <c r="K12" s="42"/>
    </row>
    <row r="13" spans="1:11">
      <c r="A13" s="42" t="s">
        <v>11</v>
      </c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1" ht="6.75" customHeight="1">
      <c r="A14" s="42"/>
      <c r="B14" s="42"/>
      <c r="C14" s="42"/>
      <c r="D14" s="42"/>
      <c r="E14" s="42"/>
      <c r="F14" s="42"/>
      <c r="G14" s="42"/>
      <c r="H14" s="42"/>
      <c r="I14" s="42"/>
      <c r="J14" s="42"/>
      <c r="K14" s="42"/>
    </row>
    <row r="15" spans="1:11">
      <c r="A15" s="42" t="s">
        <v>12</v>
      </c>
      <c r="B15" s="42"/>
      <c r="C15" s="42"/>
      <c r="D15" s="42"/>
      <c r="E15" s="42"/>
      <c r="F15" s="42"/>
      <c r="G15" s="42"/>
      <c r="H15" s="42"/>
      <c r="I15" s="42"/>
      <c r="J15" s="42"/>
      <c r="K15" s="42"/>
    </row>
    <row r="16" spans="1:11" ht="6.75" customHeight="1">
      <c r="A16" s="43"/>
      <c r="B16" s="43"/>
      <c r="C16" s="43"/>
      <c r="D16" s="43"/>
      <c r="E16" s="43"/>
      <c r="F16" s="43"/>
      <c r="G16" s="43"/>
      <c r="H16" s="43"/>
      <c r="I16" s="43"/>
      <c r="J16" s="43"/>
      <c r="K16" s="43"/>
    </row>
    <row r="17" spans="1:5" ht="15">
      <c r="A17" s="44" t="s">
        <v>13</v>
      </c>
      <c r="B17" s="44"/>
      <c r="C17" s="44"/>
      <c r="D17" s="44"/>
      <c r="E17" s="44"/>
    </row>
  </sheetData>
  <sheetProtection selectLockedCells="1" selectUnlockedCells="1"/>
  <mergeCells count="16">
    <mergeCell ref="A7:K7"/>
    <mergeCell ref="A1:B1"/>
    <mergeCell ref="A3:K3"/>
    <mergeCell ref="A4:K4"/>
    <mergeCell ref="A5:K5"/>
    <mergeCell ref="A6:K6"/>
    <mergeCell ref="A14:K14"/>
    <mergeCell ref="A15:K15"/>
    <mergeCell ref="A16:K16"/>
    <mergeCell ref="A17:E17"/>
    <mergeCell ref="A8:K8"/>
    <mergeCell ref="A9:K9"/>
    <mergeCell ref="A10:K10"/>
    <mergeCell ref="A11:K11"/>
    <mergeCell ref="A12:K12"/>
    <mergeCell ref="A13:K13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:L76"/>
  <sheetViews>
    <sheetView tabSelected="1" workbookViewId="0">
      <selection activeCell="C7" sqref="C7"/>
    </sheetView>
  </sheetViews>
  <sheetFormatPr defaultRowHeight="12.75"/>
  <cols>
    <col min="1" max="1" width="18.7109375" customWidth="1"/>
    <col min="2" max="2" width="14.42578125" customWidth="1"/>
    <col min="3" max="3" width="13.5703125" customWidth="1"/>
    <col min="4" max="4" width="11.28515625" customWidth="1"/>
    <col min="5" max="5" width="12.5703125" customWidth="1"/>
    <col min="7" max="7" width="11.140625" bestFit="1" customWidth="1"/>
    <col min="10" max="10" width="20.85546875" bestFit="1" customWidth="1"/>
    <col min="11" max="11" width="17" bestFit="1" customWidth="1"/>
    <col min="13" max="13" width="13.7109375" bestFit="1" customWidth="1"/>
    <col min="14" max="14" width="17" bestFit="1" customWidth="1"/>
  </cols>
  <sheetData>
    <row r="1" spans="1:12" ht="15.75">
      <c r="A1" s="7" t="s">
        <v>14</v>
      </c>
      <c r="B1" s="50" t="s">
        <v>252</v>
      </c>
      <c r="C1" s="50"/>
      <c r="F1" s="8"/>
      <c r="G1" s="8"/>
      <c r="H1" s="8"/>
      <c r="I1" s="8"/>
      <c r="J1" s="8"/>
      <c r="K1" s="8"/>
      <c r="L1" s="9"/>
    </row>
    <row r="2" spans="1:12" ht="15.75">
      <c r="A2" s="10" t="s">
        <v>15</v>
      </c>
      <c r="B2" s="11" t="s">
        <v>47</v>
      </c>
      <c r="C2" s="7" t="s">
        <v>16</v>
      </c>
      <c r="D2" s="12">
        <f>IF(B2=0,0,VLOOKUP(B2,'Hősök, Skillek'!A1:B8,2,FALSE))</f>
        <v>1030</v>
      </c>
      <c r="F2" s="8"/>
      <c r="G2" s="8"/>
      <c r="H2" s="8"/>
      <c r="I2" s="8"/>
      <c r="J2" s="8"/>
      <c r="K2" s="8"/>
      <c r="L2" s="9"/>
    </row>
    <row r="3" spans="1:12" ht="15.75">
      <c r="A3" s="13" t="s">
        <v>17</v>
      </c>
      <c r="B3" s="14">
        <v>29000</v>
      </c>
      <c r="C3" s="10" t="s">
        <v>18</v>
      </c>
      <c r="D3" s="15">
        <f>C42</f>
        <v>80</v>
      </c>
      <c r="F3" s="8"/>
      <c r="G3" s="8"/>
      <c r="H3" s="8"/>
      <c r="I3" s="8"/>
      <c r="J3" s="8"/>
      <c r="K3" s="8"/>
      <c r="L3" s="9"/>
    </row>
    <row r="4" spans="1:12" ht="15.75">
      <c r="A4" s="10" t="s">
        <v>19</v>
      </c>
      <c r="B4" s="10" t="s">
        <v>20</v>
      </c>
      <c r="C4" s="16" t="s">
        <v>21</v>
      </c>
      <c r="D4" s="16" t="s">
        <v>22</v>
      </c>
      <c r="E4" s="10" t="s">
        <v>23</v>
      </c>
      <c r="F4" s="8"/>
      <c r="G4" s="8"/>
      <c r="H4" s="8"/>
      <c r="I4" s="8"/>
      <c r="J4" s="8"/>
      <c r="K4" s="8"/>
      <c r="L4" s="9"/>
    </row>
    <row r="5" spans="1:12" ht="15.75">
      <c r="A5" s="17" t="s">
        <v>24</v>
      </c>
      <c r="B5" s="18" t="s">
        <v>74</v>
      </c>
      <c r="C5" s="19">
        <v>3</v>
      </c>
      <c r="D5" s="20">
        <f>IF(B5=0,0,VLOOKUP(B5,Lények!A$2:B66,2,FALSE))</f>
        <v>1055</v>
      </c>
      <c r="E5" s="21">
        <f>C5*D5</f>
        <v>3165</v>
      </c>
      <c r="F5" s="8"/>
      <c r="G5" s="8"/>
      <c r="H5" s="8"/>
      <c r="I5" s="8"/>
      <c r="J5" s="8"/>
      <c r="K5" s="8"/>
      <c r="L5" s="9"/>
    </row>
    <row r="6" spans="1:12" ht="15.75">
      <c r="A6" s="17" t="s">
        <v>25</v>
      </c>
      <c r="B6" s="18" t="s">
        <v>70</v>
      </c>
      <c r="C6" s="19">
        <v>13</v>
      </c>
      <c r="D6" s="20">
        <f>IF(B6=0,0,VLOOKUP(B6,Lények!A$2:B67,2,FALSE))</f>
        <v>105</v>
      </c>
      <c r="E6" s="21">
        <f>C6*D6</f>
        <v>1365</v>
      </c>
      <c r="F6" s="8"/>
      <c r="G6" s="8"/>
      <c r="H6" s="8"/>
      <c r="I6" s="8"/>
      <c r="J6" s="8"/>
      <c r="K6" s="8"/>
      <c r="L6" s="9"/>
    </row>
    <row r="7" spans="1:12" ht="15.75">
      <c r="A7" s="17" t="s">
        <v>26</v>
      </c>
      <c r="B7" s="18" t="s">
        <v>92</v>
      </c>
      <c r="C7" s="19">
        <v>3</v>
      </c>
      <c r="D7" s="20">
        <f>IF(B7=0,0,VLOOKUP(B7,Lények!A$2:B68,2,FALSE))</f>
        <v>630</v>
      </c>
      <c r="E7" s="21">
        <f>C7*D7</f>
        <v>1890</v>
      </c>
      <c r="F7" s="8"/>
      <c r="G7" s="8"/>
      <c r="H7" s="8"/>
      <c r="I7" s="8"/>
      <c r="J7" s="8"/>
      <c r="K7" s="8"/>
      <c r="L7" s="9"/>
    </row>
    <row r="8" spans="1:12" ht="15.75">
      <c r="A8" s="17" t="s">
        <v>27</v>
      </c>
      <c r="B8" s="18" t="s">
        <v>73</v>
      </c>
      <c r="C8" s="19">
        <v>2</v>
      </c>
      <c r="D8" s="20">
        <f>IF(B8=0,0,VLOOKUP(B8,Lények!A$2:B69,2,FALSE))</f>
        <v>925</v>
      </c>
      <c r="E8" s="21">
        <f>C8*D8</f>
        <v>1850</v>
      </c>
      <c r="F8" s="8"/>
      <c r="G8" s="8"/>
      <c r="H8" s="8"/>
      <c r="I8" s="8"/>
      <c r="J8" s="8"/>
      <c r="K8" s="8"/>
      <c r="L8" s="9"/>
    </row>
    <row r="9" spans="1:12" ht="15.75">
      <c r="A9" s="17" t="s">
        <v>28</v>
      </c>
      <c r="B9" s="18" t="s">
        <v>74</v>
      </c>
      <c r="C9" s="19">
        <v>4</v>
      </c>
      <c r="D9" s="20">
        <f>IF(B9=0,0,VLOOKUP(B9,Lények!A$2:B70,2,FALSE))</f>
        <v>1055</v>
      </c>
      <c r="E9" s="21">
        <f>C9*D9</f>
        <v>4220</v>
      </c>
      <c r="F9" s="8"/>
      <c r="G9" s="8"/>
      <c r="H9" s="8"/>
      <c r="I9" s="8"/>
      <c r="J9" s="8"/>
      <c r="K9" s="8"/>
      <c r="L9" s="9"/>
    </row>
    <row r="10" spans="1:12" ht="15.75">
      <c r="A10" s="49" t="s">
        <v>29</v>
      </c>
      <c r="B10" s="49"/>
      <c r="C10" s="49"/>
      <c r="F10" s="8"/>
      <c r="G10" s="8"/>
      <c r="H10" s="8"/>
      <c r="I10" s="8"/>
      <c r="J10" s="8"/>
      <c r="K10" s="8"/>
    </row>
    <row r="11" spans="1:12" ht="15.75">
      <c r="A11" s="49" t="s">
        <v>30</v>
      </c>
      <c r="B11" s="49"/>
      <c r="C11" s="10"/>
      <c r="F11" s="8"/>
      <c r="G11" s="8"/>
      <c r="H11" s="8"/>
      <c r="I11" s="8"/>
      <c r="J11" s="8"/>
      <c r="K11" s="8"/>
      <c r="L11" s="9"/>
    </row>
    <row r="12" spans="1:12">
      <c r="A12" s="48" t="s">
        <v>176</v>
      </c>
      <c r="B12" s="48"/>
      <c r="C12" s="22">
        <f>IF(A12=0,0,VLOOKUP(A12,Varázstárgyak!A$2:B81,2,FALSE))</f>
        <v>3000</v>
      </c>
      <c r="F12" s="8"/>
      <c r="G12" s="8"/>
      <c r="H12" s="8"/>
      <c r="I12" s="8"/>
      <c r="J12" s="8"/>
      <c r="K12" s="8"/>
      <c r="L12" s="9"/>
    </row>
    <row r="13" spans="1:12">
      <c r="A13" s="48" t="s">
        <v>179</v>
      </c>
      <c r="B13" s="48"/>
      <c r="C13" s="22">
        <f>IF(A13=0,0,VLOOKUP(A13,Varázstárgyak!A$2:B82,2,FALSE))</f>
        <v>2750</v>
      </c>
      <c r="F13" s="8"/>
      <c r="G13" s="8"/>
      <c r="H13" s="8"/>
      <c r="I13" s="8"/>
      <c r="J13" s="8"/>
      <c r="K13" s="8"/>
      <c r="L13" s="9"/>
    </row>
    <row r="14" spans="1:12">
      <c r="A14" s="48" t="s">
        <v>215</v>
      </c>
      <c r="B14" s="48"/>
      <c r="C14" s="22">
        <f>IF(A14=0,0,VLOOKUP(A14,Varázstárgyak!A$2:B83,2,FALSE))</f>
        <v>500</v>
      </c>
      <c r="F14" s="8"/>
      <c r="G14" s="8"/>
      <c r="H14" s="8"/>
      <c r="I14" s="8"/>
      <c r="J14" s="8"/>
      <c r="K14" s="8"/>
      <c r="L14" s="9"/>
    </row>
    <row r="15" spans="1:12">
      <c r="A15" s="48" t="s">
        <v>200</v>
      </c>
      <c r="B15" s="48"/>
      <c r="C15" s="22">
        <f>IF(A15=0,0,VLOOKUP(A15,Varázstárgyak!A$2:B84,2,FALSE))</f>
        <v>1400</v>
      </c>
      <c r="F15" s="8"/>
      <c r="G15" s="8"/>
      <c r="H15" s="8"/>
      <c r="I15" s="8"/>
      <c r="J15" s="8"/>
      <c r="K15" s="8"/>
      <c r="L15" s="9"/>
    </row>
    <row r="16" spans="1:12">
      <c r="A16" s="48" t="s">
        <v>227</v>
      </c>
      <c r="B16" s="48"/>
      <c r="C16" s="22">
        <f>IF(A16=0,0,VLOOKUP(A16,Varázstárgyak!A$2:B85,2,FALSE))</f>
        <v>300</v>
      </c>
      <c r="F16" s="8"/>
      <c r="G16" s="8"/>
      <c r="H16" s="8"/>
      <c r="I16" s="8"/>
      <c r="J16" s="8"/>
      <c r="K16" s="8"/>
      <c r="L16" s="9"/>
    </row>
    <row r="17" spans="1:12">
      <c r="A17" s="48"/>
      <c r="B17" s="48"/>
      <c r="C17" s="22">
        <f>IF(A17=0,0,VLOOKUP(A17,Varázstárgyak!A$2:B86,2,FALSE))</f>
        <v>0</v>
      </c>
      <c r="F17" s="8"/>
      <c r="G17" s="8"/>
      <c r="H17" s="8"/>
      <c r="I17" s="8"/>
      <c r="J17" s="8"/>
      <c r="K17" s="8"/>
      <c r="L17" s="9"/>
    </row>
    <row r="18" spans="1:12">
      <c r="A18" s="48"/>
      <c r="B18" s="48"/>
      <c r="C18" s="22">
        <f>IF(A18=0,0,VLOOKUP(A18,Varázstárgyak!A$2:B87,2,FALSE))</f>
        <v>0</v>
      </c>
      <c r="F18" s="8"/>
      <c r="G18" s="8"/>
      <c r="H18" s="8"/>
      <c r="I18" s="8"/>
      <c r="J18" s="8"/>
      <c r="K18" s="8"/>
      <c r="L18" s="9"/>
    </row>
    <row r="19" spans="1:12">
      <c r="A19" s="48"/>
      <c r="B19" s="48"/>
      <c r="C19" s="22">
        <f>IF(A19=0,0,VLOOKUP(A19,Varázstárgyak!A$2:B88,2,FALSE))</f>
        <v>0</v>
      </c>
      <c r="E19" s="8"/>
      <c r="F19" s="8"/>
      <c r="G19" s="8"/>
      <c r="H19" s="8"/>
      <c r="I19" s="8"/>
      <c r="J19" s="8"/>
      <c r="K19" s="8"/>
      <c r="L19" s="9"/>
    </row>
    <row r="20" spans="1:12">
      <c r="A20" s="48"/>
      <c r="B20" s="48"/>
      <c r="C20" s="22">
        <f>IF(A20=0,0,VLOOKUP(A20,Varázstárgyak!A$2:B89,2,FALSE))</f>
        <v>0</v>
      </c>
      <c r="E20" s="8"/>
      <c r="F20" s="8"/>
      <c r="G20" s="8"/>
      <c r="H20" s="8"/>
      <c r="I20" s="8"/>
      <c r="J20" s="8"/>
      <c r="K20" s="8"/>
      <c r="L20" s="9"/>
    </row>
    <row r="21" spans="1:12">
      <c r="A21" s="48"/>
      <c r="B21" s="48"/>
      <c r="C21" s="22">
        <f>IF(A21=0,0,VLOOKUP(A21,Varázstárgyak!A$2:B90,2,FALSE))</f>
        <v>0</v>
      </c>
      <c r="E21" s="23"/>
      <c r="F21" s="23"/>
      <c r="G21" s="23"/>
      <c r="H21" s="23"/>
      <c r="I21" s="23"/>
      <c r="J21" s="23"/>
      <c r="K21" s="8"/>
      <c r="L21" s="9"/>
    </row>
    <row r="22" spans="1:12">
      <c r="A22" s="48"/>
      <c r="B22" s="48"/>
      <c r="C22" s="22">
        <f>IF(A22=0,0,VLOOKUP(A22,Varázstárgyak!A$2:B91,2,FALSE))</f>
        <v>0</v>
      </c>
      <c r="D22" s="24"/>
      <c r="E22" s="23"/>
      <c r="F22" s="23"/>
      <c r="G22" s="23"/>
      <c r="H22" s="23"/>
      <c r="I22" s="23"/>
      <c r="J22" s="23"/>
      <c r="K22" s="8"/>
      <c r="L22" s="9"/>
    </row>
    <row r="23" spans="1:12">
      <c r="A23" s="48"/>
      <c r="B23" s="48"/>
      <c r="C23" s="22">
        <f>IF(A23=0,0,VLOOKUP(A23,Varázstárgyak!A$2:B92,2,FALSE))</f>
        <v>0</v>
      </c>
      <c r="E23" s="23"/>
      <c r="F23" s="23"/>
      <c r="G23" s="23"/>
      <c r="H23" s="23"/>
      <c r="I23" s="23"/>
      <c r="J23" s="23"/>
      <c r="K23" s="8"/>
      <c r="L23" s="9"/>
    </row>
    <row r="24" spans="1:12" ht="15.75">
      <c r="A24" s="49" t="s">
        <v>31</v>
      </c>
      <c r="B24" s="49"/>
      <c r="E24" s="23"/>
      <c r="F24" s="23"/>
      <c r="G24" s="23"/>
      <c r="H24" s="23"/>
      <c r="I24" s="23"/>
      <c r="J24" s="23"/>
      <c r="K24" s="8"/>
      <c r="L24" s="9"/>
    </row>
    <row r="25" spans="1:12" ht="15.75">
      <c r="A25" s="10" t="s">
        <v>30</v>
      </c>
      <c r="B25" s="10" t="s">
        <v>16</v>
      </c>
      <c r="E25" s="23"/>
      <c r="F25" s="23"/>
      <c r="G25" s="23"/>
      <c r="H25" s="23"/>
      <c r="I25" s="23"/>
      <c r="J25" s="23"/>
      <c r="K25" s="8"/>
      <c r="L25" s="9"/>
    </row>
    <row r="26" spans="1:12">
      <c r="A26" s="25" t="s">
        <v>164</v>
      </c>
      <c r="B26" s="22">
        <f>IF(A26=0,0,VLOOKUP(A26,Varázslatok!A$4:B52,2,FALSE))</f>
        <v>4500</v>
      </c>
      <c r="E26" s="23"/>
      <c r="F26" s="23"/>
      <c r="G26" s="23"/>
      <c r="H26" s="23"/>
      <c r="I26" s="23"/>
      <c r="J26" s="23"/>
      <c r="K26" s="8"/>
      <c r="L26" s="9"/>
    </row>
    <row r="27" spans="1:12">
      <c r="A27" s="25"/>
      <c r="B27" s="22">
        <f>IF(A27=0,0,VLOOKUP(A27,Varázslatok!A$4:B53,2,FALSE))</f>
        <v>0</v>
      </c>
      <c r="E27" s="23"/>
      <c r="F27" s="23"/>
      <c r="G27" s="23"/>
      <c r="H27" s="23"/>
      <c r="I27" s="23"/>
      <c r="J27" s="23"/>
      <c r="K27" s="8"/>
      <c r="L27" s="9"/>
    </row>
    <row r="28" spans="1:12">
      <c r="A28" s="25" t="s">
        <v>137</v>
      </c>
      <c r="B28" s="22">
        <f>IF(A28=0,0,VLOOKUP(A28,Varázslatok!A$4:B54,2,FALSE))</f>
        <v>800</v>
      </c>
      <c r="E28" s="23"/>
      <c r="F28" s="23"/>
      <c r="G28" s="23"/>
      <c r="H28" s="23"/>
      <c r="I28" s="23"/>
      <c r="J28" s="23"/>
      <c r="K28" s="8"/>
      <c r="L28" s="9"/>
    </row>
    <row r="29" spans="1:12">
      <c r="A29" s="25" t="s">
        <v>150</v>
      </c>
      <c r="B29" s="22">
        <f>IF(A29=0,0,VLOOKUP(A29,Varázslatok!A$4:B55,2,FALSE))</f>
        <v>1500</v>
      </c>
      <c r="E29" s="23"/>
      <c r="F29" s="23"/>
      <c r="G29" s="23"/>
      <c r="H29" s="23"/>
      <c r="I29" s="23"/>
      <c r="J29" s="23"/>
      <c r="K29" s="8"/>
      <c r="L29" s="9"/>
    </row>
    <row r="30" spans="1:12">
      <c r="A30" s="25"/>
      <c r="B30" s="22">
        <f>IF(A30=0,0,VLOOKUP(A30,Varázslatok!A$4:B56,2,FALSE))</f>
        <v>0</v>
      </c>
      <c r="E30" s="23"/>
      <c r="F30" s="23"/>
      <c r="G30" s="23"/>
      <c r="H30" s="23"/>
      <c r="I30" s="23"/>
      <c r="J30" s="23"/>
      <c r="K30" s="8"/>
      <c r="L30" s="9"/>
    </row>
    <row r="31" spans="1:12">
      <c r="A31" s="25"/>
      <c r="B31" s="22">
        <f>IF(A31=0,0,VLOOKUP(A31,Varázslatok!A$4:B57,2,FALSE))</f>
        <v>0</v>
      </c>
      <c r="E31" s="23"/>
      <c r="F31" s="23"/>
      <c r="G31" s="23"/>
      <c r="H31" s="23"/>
      <c r="I31" s="23"/>
      <c r="J31" s="23"/>
      <c r="K31" s="8"/>
      <c r="L31" s="9"/>
    </row>
    <row r="32" spans="1:12">
      <c r="A32" s="25"/>
      <c r="B32" s="22">
        <f>IF(A32=0,0,VLOOKUP(A32,Varázslatok!A$4:B58,2,FALSE))</f>
        <v>0</v>
      </c>
      <c r="E32" s="23"/>
      <c r="F32" s="23"/>
      <c r="G32" s="23"/>
      <c r="H32" s="23"/>
      <c r="I32" s="23"/>
      <c r="J32" s="23"/>
      <c r="K32" s="8"/>
      <c r="L32" s="9"/>
    </row>
    <row r="33" spans="1:12">
      <c r="A33" s="25"/>
      <c r="B33" s="22">
        <f>IF(A33=0,0,VLOOKUP(A33,Varázslatok!A$4:B59,2,FALSE))</f>
        <v>0</v>
      </c>
      <c r="E33" s="23"/>
      <c r="F33" s="23"/>
      <c r="G33" s="23"/>
      <c r="H33" s="23"/>
      <c r="I33" s="23"/>
      <c r="J33" s="23"/>
      <c r="K33" s="8"/>
      <c r="L33" s="9"/>
    </row>
    <row r="34" spans="1:12">
      <c r="A34" s="25"/>
      <c r="B34" s="22">
        <f>IF(A34=0,0,VLOOKUP(A34,Varázslatok!A$4:B60,2,FALSE))</f>
        <v>0</v>
      </c>
      <c r="E34" s="23"/>
      <c r="F34" s="26"/>
      <c r="G34" s="26"/>
      <c r="H34" s="27"/>
      <c r="I34" s="23"/>
      <c r="J34" s="23"/>
      <c r="K34" s="8"/>
      <c r="L34" s="9"/>
    </row>
    <row r="35" spans="1:12">
      <c r="A35" s="25"/>
      <c r="B35" s="22">
        <f>IF(A35=0,0,VLOOKUP(A35,Varázslatok!A$4:B61,2,FALSE))</f>
        <v>0</v>
      </c>
      <c r="E35" s="23"/>
      <c r="F35" s="23"/>
      <c r="G35" s="23"/>
      <c r="H35" s="23"/>
      <c r="I35" s="23"/>
      <c r="J35" s="23"/>
      <c r="K35" s="8"/>
      <c r="L35" s="9"/>
    </row>
    <row r="36" spans="1:12" ht="15.75">
      <c r="A36" s="49" t="s">
        <v>32</v>
      </c>
      <c r="B36" s="49"/>
      <c r="E36" s="23"/>
      <c r="F36" s="23"/>
      <c r="G36" s="23"/>
      <c r="H36" s="23"/>
      <c r="I36" s="23"/>
      <c r="J36" s="23"/>
      <c r="K36" s="8"/>
      <c r="L36" s="9"/>
    </row>
    <row r="37" spans="1:12" ht="15.75">
      <c r="A37" s="10" t="s">
        <v>30</v>
      </c>
      <c r="B37" s="10" t="s">
        <v>16</v>
      </c>
      <c r="D37" s="23"/>
      <c r="E37" s="23"/>
      <c r="F37" s="23"/>
      <c r="G37" s="23"/>
      <c r="H37" s="23"/>
      <c r="I37" s="23"/>
      <c r="J37" s="23"/>
      <c r="K37" s="8"/>
      <c r="L37" s="9"/>
    </row>
    <row r="38" spans="1:12">
      <c r="A38" s="11" t="s">
        <v>50</v>
      </c>
      <c r="B38" s="22">
        <f>IF(A38=0,0,VLOOKUP(A38,'Hősök, Skillek'!D$2:E11,2,FALSE))</f>
        <v>650</v>
      </c>
      <c r="D38" s="23"/>
      <c r="E38" s="23"/>
      <c r="F38" s="23"/>
      <c r="G38" s="23"/>
      <c r="H38" s="23"/>
      <c r="I38" s="23"/>
      <c r="J38" s="23"/>
      <c r="K38" s="8"/>
      <c r="L38" s="9"/>
    </row>
    <row r="39" spans="1:12">
      <c r="A39" s="11"/>
      <c r="B39" s="22">
        <f>IF(A39=0,0,VLOOKUP(A39,'Hősök, Skillek'!D$2:E12,2,FALSE))</f>
        <v>0</v>
      </c>
      <c r="D39" s="23"/>
      <c r="E39" s="23"/>
      <c r="F39" s="23"/>
      <c r="G39" s="23"/>
      <c r="H39" s="23"/>
      <c r="I39" s="23"/>
      <c r="J39" s="23"/>
      <c r="K39" s="8"/>
      <c r="L39" s="9"/>
    </row>
    <row r="40" spans="1:12">
      <c r="A40" s="11"/>
      <c r="B40" s="22">
        <f>IF(A40=0,0,VLOOKUP(A40,'Hősök, Skillek'!D$2:E13,2,FALSE))</f>
        <v>0</v>
      </c>
      <c r="D40" s="23"/>
      <c r="E40" s="23"/>
      <c r="F40" s="23"/>
      <c r="G40" s="23"/>
      <c r="H40" s="23"/>
      <c r="I40" s="23"/>
      <c r="J40" s="23"/>
      <c r="K40" s="8"/>
      <c r="L40" s="9"/>
    </row>
    <row r="41" spans="1:12" ht="15.75">
      <c r="B41" s="7" t="s">
        <v>33</v>
      </c>
      <c r="C41" s="7" t="s">
        <v>18</v>
      </c>
      <c r="E41" s="23"/>
      <c r="F41" s="23"/>
      <c r="G41" s="23"/>
      <c r="H41" s="23"/>
      <c r="I41" s="23"/>
      <c r="J41" s="23"/>
      <c r="K41" s="8"/>
      <c r="L41" s="9"/>
    </row>
    <row r="42" spans="1:12" ht="15.75">
      <c r="A42" s="10" t="s">
        <v>34</v>
      </c>
      <c r="B42" s="28">
        <f>D2+SUM(E5:E9)+SUM(C12:C23)+SUM(B26:B35)+SUM(B38:B40)</f>
        <v>28920</v>
      </c>
      <c r="C42" s="29">
        <f>B3-B42</f>
        <v>80</v>
      </c>
      <c r="E42" s="23"/>
      <c r="F42" s="23"/>
      <c r="G42" s="23"/>
      <c r="H42" s="23"/>
      <c r="I42" s="23"/>
      <c r="J42" s="23"/>
      <c r="K42" s="8"/>
      <c r="L42" s="9"/>
    </row>
    <row r="43" spans="1:12">
      <c r="E43" s="9"/>
      <c r="F43" s="9"/>
      <c r="G43" s="9"/>
      <c r="H43" s="9"/>
      <c r="I43" s="9"/>
      <c r="J43" s="9"/>
      <c r="K43" s="8"/>
      <c r="L43" s="9"/>
    </row>
    <row r="44" spans="1:12">
      <c r="K44" s="8"/>
      <c r="L44" s="9"/>
    </row>
    <row r="45" spans="1:12">
      <c r="K45" s="8"/>
      <c r="L45" s="9"/>
    </row>
    <row r="46" spans="1:12">
      <c r="K46" s="8"/>
      <c r="L46" s="9"/>
    </row>
    <row r="47" spans="1:12">
      <c r="K47" s="8"/>
      <c r="L47" s="9"/>
    </row>
    <row r="48" spans="1:12">
      <c r="K48" s="8"/>
      <c r="L48" s="9"/>
    </row>
    <row r="49" spans="11:12">
      <c r="K49" s="8"/>
      <c r="L49" s="9"/>
    </row>
    <row r="50" spans="11:12">
      <c r="K50" s="8"/>
      <c r="L50" s="9"/>
    </row>
    <row r="51" spans="11:12">
      <c r="K51" s="8"/>
      <c r="L51" s="9"/>
    </row>
    <row r="52" spans="11:12">
      <c r="K52" s="8"/>
      <c r="L52" s="9"/>
    </row>
    <row r="53" spans="11:12">
      <c r="K53" s="8"/>
      <c r="L53" s="9"/>
    </row>
    <row r="54" spans="11:12">
      <c r="K54" s="8"/>
      <c r="L54" s="9"/>
    </row>
    <row r="55" spans="11:12">
      <c r="K55" s="8"/>
      <c r="L55" s="9"/>
    </row>
    <row r="56" spans="11:12">
      <c r="K56" s="8"/>
      <c r="L56" s="9"/>
    </row>
    <row r="57" spans="11:12">
      <c r="K57" s="8"/>
      <c r="L57" s="9"/>
    </row>
    <row r="58" spans="11:12">
      <c r="K58" s="8"/>
      <c r="L58" s="9"/>
    </row>
    <row r="59" spans="11:12">
      <c r="K59" s="8"/>
      <c r="L59" s="9"/>
    </row>
    <row r="60" spans="11:12">
      <c r="K60" s="8"/>
      <c r="L60" s="9"/>
    </row>
    <row r="61" spans="11:12">
      <c r="K61" s="8"/>
      <c r="L61" s="9"/>
    </row>
    <row r="62" spans="11:12">
      <c r="K62" s="8"/>
      <c r="L62" s="9"/>
    </row>
    <row r="63" spans="11:12">
      <c r="K63" s="8"/>
      <c r="L63" s="9"/>
    </row>
    <row r="64" spans="11:12">
      <c r="K64" s="8"/>
      <c r="L64" s="9"/>
    </row>
    <row r="65" spans="11:12">
      <c r="K65" s="8"/>
      <c r="L65" s="9"/>
    </row>
    <row r="66" spans="11:12">
      <c r="K66" s="8"/>
      <c r="L66" s="9"/>
    </row>
    <row r="67" spans="11:12">
      <c r="K67" s="8"/>
      <c r="L67" s="9"/>
    </row>
    <row r="68" spans="11:12">
      <c r="K68" s="8"/>
      <c r="L68" s="9"/>
    </row>
    <row r="69" spans="11:12">
      <c r="K69" s="8"/>
      <c r="L69" s="9"/>
    </row>
    <row r="70" spans="11:12">
      <c r="K70" s="8"/>
      <c r="L70" s="9"/>
    </row>
    <row r="71" spans="11:12">
      <c r="K71" s="8"/>
      <c r="L71" s="9"/>
    </row>
    <row r="72" spans="11:12">
      <c r="K72" s="8"/>
      <c r="L72" s="9"/>
    </row>
    <row r="73" spans="11:12">
      <c r="K73" s="8"/>
      <c r="L73" s="9"/>
    </row>
    <row r="74" spans="11:12">
      <c r="K74" s="8"/>
      <c r="L74" s="9"/>
    </row>
    <row r="75" spans="11:12">
      <c r="K75" s="8"/>
      <c r="L75" s="9"/>
    </row>
    <row r="76" spans="11:12">
      <c r="K76" s="8"/>
      <c r="L76" s="9"/>
    </row>
  </sheetData>
  <sheetProtection selectLockedCells="1" selectUnlockedCells="1"/>
  <mergeCells count="17">
    <mergeCell ref="A20:B20"/>
    <mergeCell ref="B1:C1"/>
    <mergeCell ref="A10:C10"/>
    <mergeCell ref="A11:B11"/>
    <mergeCell ref="A12:B12"/>
    <mergeCell ref="A13:B13"/>
    <mergeCell ref="A14:B14"/>
    <mergeCell ref="A15:B15"/>
    <mergeCell ref="A16:B16"/>
    <mergeCell ref="A17:B17"/>
    <mergeCell ref="A18:B18"/>
    <mergeCell ref="A19:B19"/>
    <mergeCell ref="A21:B21"/>
    <mergeCell ref="A22:B22"/>
    <mergeCell ref="A23:B23"/>
    <mergeCell ref="A24:B24"/>
    <mergeCell ref="A36:B36"/>
  </mergeCells>
  <dataValidations count="5">
    <dataValidation type="list" allowBlank="1" showErrorMessage="1" sqref="B2">
      <formula1>adatok</formula1>
      <formula2>0</formula2>
    </dataValidation>
    <dataValidation type="list" allowBlank="1" showErrorMessage="1" sqref="A38:A40">
      <formula1>skillek</formula1>
      <formula2>0</formula2>
    </dataValidation>
    <dataValidation type="list" allowBlank="1" showErrorMessage="1" sqref="B5:B9">
      <formula1>lények</formula1>
      <formula2>0</formula2>
    </dataValidation>
    <dataValidation type="list" allowBlank="1" showErrorMessage="1" sqref="A26:A35">
      <formula1>varázslatok</formula1>
      <formula2>0</formula2>
    </dataValidation>
    <dataValidation type="list" allowBlank="1" showErrorMessage="1" sqref="A12:A23">
      <formula1>tárgyak</formula1>
      <formula2>0</formula2>
    </dataValidation>
  </dataValidation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:L15"/>
  <sheetViews>
    <sheetView workbookViewId="0">
      <selection activeCell="B9" sqref="B9"/>
    </sheetView>
  </sheetViews>
  <sheetFormatPr defaultRowHeight="12.75"/>
  <cols>
    <col min="1" max="1" width="12.140625" style="9" customWidth="1"/>
    <col min="2" max="3" width="9.140625" style="9"/>
    <col min="4" max="4" width="18.5703125" style="9" customWidth="1"/>
    <col min="5" max="5" width="9.140625" style="9"/>
  </cols>
  <sheetData>
    <row r="1" spans="1:12" ht="18.75">
      <c r="A1" s="30" t="s">
        <v>35</v>
      </c>
      <c r="B1" s="31" t="s">
        <v>36</v>
      </c>
      <c r="C1" s="32"/>
      <c r="D1" s="30" t="s">
        <v>37</v>
      </c>
      <c r="E1" s="31" t="s">
        <v>36</v>
      </c>
      <c r="F1" s="33"/>
      <c r="G1" s="34"/>
      <c r="L1" s="35"/>
    </row>
    <row r="2" spans="1:12">
      <c r="A2" s="27" t="s">
        <v>38</v>
      </c>
      <c r="B2" s="36"/>
      <c r="C2" s="32"/>
      <c r="D2" s="37" t="s">
        <v>38</v>
      </c>
      <c r="E2" s="36"/>
      <c r="F2" s="33"/>
      <c r="G2" s="34"/>
      <c r="L2" s="35"/>
    </row>
    <row r="3" spans="1:12">
      <c r="A3" s="37" t="s">
        <v>39</v>
      </c>
      <c r="B3" s="36">
        <v>1300</v>
      </c>
      <c r="C3" s="32"/>
      <c r="D3" s="37" t="s">
        <v>40</v>
      </c>
      <c r="E3" s="36">
        <v>300</v>
      </c>
      <c r="F3" s="33"/>
      <c r="G3" s="34"/>
      <c r="L3" s="35"/>
    </row>
    <row r="4" spans="1:12">
      <c r="A4" s="37" t="s">
        <v>41</v>
      </c>
      <c r="B4" s="36">
        <v>1100</v>
      </c>
      <c r="C4" s="32"/>
      <c r="D4" s="37" t="s">
        <v>42</v>
      </c>
      <c r="E4" s="36">
        <v>300</v>
      </c>
      <c r="F4" s="33"/>
      <c r="G4" s="34"/>
      <c r="L4" s="35"/>
    </row>
    <row r="5" spans="1:12">
      <c r="A5" s="37" t="s">
        <v>43</v>
      </c>
      <c r="B5" s="36">
        <v>980</v>
      </c>
      <c r="C5" s="32"/>
      <c r="D5" s="37" t="s">
        <v>44</v>
      </c>
      <c r="E5" s="36">
        <v>300</v>
      </c>
      <c r="F5" s="33"/>
      <c r="G5" s="34"/>
      <c r="L5" s="35"/>
    </row>
    <row r="6" spans="1:12">
      <c r="A6" s="37" t="s">
        <v>45</v>
      </c>
      <c r="B6" s="36">
        <v>1570</v>
      </c>
      <c r="C6" s="32"/>
      <c r="D6" s="37" t="s">
        <v>46</v>
      </c>
      <c r="E6" s="36">
        <v>650</v>
      </c>
      <c r="F6" s="33"/>
      <c r="G6" s="34"/>
      <c r="L6" s="35"/>
    </row>
    <row r="7" spans="1:12">
      <c r="A7" s="37" t="s">
        <v>47</v>
      </c>
      <c r="B7" s="36">
        <v>1030</v>
      </c>
      <c r="C7" s="38"/>
      <c r="D7" s="37" t="s">
        <v>48</v>
      </c>
      <c r="E7" s="36">
        <v>650</v>
      </c>
      <c r="F7" s="33"/>
      <c r="G7" s="34"/>
      <c r="L7" s="35"/>
    </row>
    <row r="8" spans="1:12">
      <c r="A8" s="37" t="s">
        <v>49</v>
      </c>
      <c r="B8" s="36">
        <v>980</v>
      </c>
      <c r="C8" s="38"/>
      <c r="D8" s="37" t="s">
        <v>50</v>
      </c>
      <c r="E8" s="36">
        <v>650</v>
      </c>
      <c r="F8" s="33"/>
      <c r="G8" s="34"/>
      <c r="L8" s="35"/>
    </row>
    <row r="9" spans="1:12">
      <c r="A9" s="32"/>
      <c r="B9" s="32"/>
      <c r="C9" s="32"/>
      <c r="D9" s="37" t="s">
        <v>51</v>
      </c>
      <c r="E9" s="36">
        <v>1100</v>
      </c>
      <c r="F9" s="33"/>
      <c r="G9" s="34"/>
      <c r="L9" s="35"/>
    </row>
    <row r="10" spans="1:12">
      <c r="A10" s="32"/>
      <c r="B10" s="32"/>
      <c r="C10" s="32"/>
      <c r="D10" s="37" t="s">
        <v>52</v>
      </c>
      <c r="E10" s="36">
        <v>1100</v>
      </c>
      <c r="F10" s="33"/>
      <c r="G10" s="34"/>
      <c r="L10" s="35"/>
    </row>
    <row r="11" spans="1:12">
      <c r="A11" s="32"/>
      <c r="B11" s="32"/>
      <c r="C11" s="32"/>
      <c r="D11" s="37" t="s">
        <v>53</v>
      </c>
      <c r="E11" s="36">
        <v>1100</v>
      </c>
      <c r="F11" s="33"/>
      <c r="G11" s="34"/>
      <c r="L11" s="35"/>
    </row>
    <row r="12" spans="1:12">
      <c r="A12" s="32"/>
      <c r="B12" s="32"/>
      <c r="C12" s="32"/>
      <c r="D12" s="32"/>
      <c r="E12" s="38"/>
      <c r="F12" s="33"/>
      <c r="G12" s="34"/>
      <c r="L12" s="35"/>
    </row>
    <row r="13" spans="1:12">
      <c r="E13" s="39"/>
      <c r="G13" s="34"/>
      <c r="L13" s="35"/>
    </row>
    <row r="14" spans="1:12">
      <c r="E14" s="39"/>
      <c r="G14" s="34"/>
      <c r="L14" s="35"/>
    </row>
    <row r="15" spans="1:12">
      <c r="E15" s="39"/>
      <c r="G15" s="34"/>
      <c r="L15" s="35"/>
    </row>
  </sheetData>
  <sheetProtection password="EE2C" sheet="1" objects="1" scenarios="1" formatCells="0" formatColumns="0" formatRows="0" insertColumns="0" insertRows="0" insertHyperlinks="0" deleteColumns="0" deleteRows="0" sort="0" autoFilter="0" pivotTables="0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G66"/>
  <sheetViews>
    <sheetView workbookViewId="0">
      <selection activeCell="B21" sqref="B21"/>
    </sheetView>
  </sheetViews>
  <sheetFormatPr defaultRowHeight="12.75"/>
  <cols>
    <col min="1" max="1" width="18.7109375" style="32" customWidth="1"/>
    <col min="2" max="2" width="10" style="38" customWidth="1"/>
    <col min="3" max="3" width="21" style="9" customWidth="1"/>
    <col min="4" max="4" width="10" customWidth="1"/>
    <col min="5" max="5" width="20" customWidth="1"/>
    <col min="6" max="6" width="10" customWidth="1"/>
    <col min="7" max="7" width="20" style="35" customWidth="1"/>
  </cols>
  <sheetData>
    <row r="1" spans="1:2" ht="18.75">
      <c r="A1" s="30" t="s">
        <v>54</v>
      </c>
      <c r="B1" s="31" t="s">
        <v>36</v>
      </c>
    </row>
    <row r="2" spans="1:2">
      <c r="A2" s="27" t="s">
        <v>38</v>
      </c>
      <c r="B2" s="36"/>
    </row>
    <row r="3" spans="1:2">
      <c r="A3" s="27" t="s">
        <v>55</v>
      </c>
      <c r="B3" s="36">
        <v>4</v>
      </c>
    </row>
    <row r="4" spans="1:2">
      <c r="A4" s="37" t="s">
        <v>56</v>
      </c>
      <c r="B4" s="36">
        <v>22</v>
      </c>
    </row>
    <row r="5" spans="1:2">
      <c r="A5" s="37" t="s">
        <v>57</v>
      </c>
      <c r="B5" s="36">
        <v>42</v>
      </c>
    </row>
    <row r="6" spans="1:2">
      <c r="A6" s="37" t="s">
        <v>58</v>
      </c>
      <c r="B6" s="36">
        <v>35</v>
      </c>
    </row>
    <row r="7" spans="1:2">
      <c r="A7" s="37" t="s">
        <v>59</v>
      </c>
      <c r="B7" s="36">
        <v>42</v>
      </c>
    </row>
    <row r="8" spans="1:2">
      <c r="A8" s="37" t="s">
        <v>60</v>
      </c>
      <c r="B8" s="36">
        <v>55</v>
      </c>
    </row>
    <row r="9" spans="1:2">
      <c r="A9" s="37" t="s">
        <v>61</v>
      </c>
      <c r="B9" s="36">
        <v>64</v>
      </c>
    </row>
    <row r="10" spans="1:2">
      <c r="A10" s="37" t="s">
        <v>62</v>
      </c>
      <c r="B10" s="36">
        <v>110</v>
      </c>
    </row>
    <row r="11" spans="1:2">
      <c r="A11" s="37" t="s">
        <v>63</v>
      </c>
      <c r="B11" s="36">
        <v>200</v>
      </c>
    </row>
    <row r="12" spans="1:2">
      <c r="A12" s="37" t="s">
        <v>64</v>
      </c>
      <c r="B12" s="36">
        <v>325</v>
      </c>
    </row>
    <row r="13" spans="1:2">
      <c r="A13" s="37" t="s">
        <v>65</v>
      </c>
      <c r="B13" s="36">
        <v>410</v>
      </c>
    </row>
    <row r="14" spans="1:2">
      <c r="A14" s="37" t="s">
        <v>66</v>
      </c>
      <c r="B14" s="36">
        <v>15</v>
      </c>
    </row>
    <row r="15" spans="1:2">
      <c r="A15" s="37" t="s">
        <v>67</v>
      </c>
      <c r="B15" s="36">
        <v>40</v>
      </c>
    </row>
    <row r="16" spans="1:2">
      <c r="A16" s="37" t="s">
        <v>68</v>
      </c>
      <c r="B16" s="36">
        <v>45</v>
      </c>
    </row>
    <row r="17" spans="1:2">
      <c r="A17" s="37" t="s">
        <v>69</v>
      </c>
      <c r="B17" s="36">
        <v>89</v>
      </c>
    </row>
    <row r="18" spans="1:2">
      <c r="A18" s="37" t="s">
        <v>70</v>
      </c>
      <c r="B18" s="36">
        <v>105</v>
      </c>
    </row>
    <row r="19" spans="1:2">
      <c r="A19" s="37" t="s">
        <v>71</v>
      </c>
      <c r="B19" s="36">
        <v>135</v>
      </c>
    </row>
    <row r="20" spans="1:2">
      <c r="A20" s="37" t="s">
        <v>72</v>
      </c>
      <c r="B20" s="36">
        <v>825</v>
      </c>
    </row>
    <row r="21" spans="1:2">
      <c r="A21" s="37" t="s">
        <v>73</v>
      </c>
      <c r="B21" s="36">
        <v>925</v>
      </c>
    </row>
    <row r="22" spans="1:2">
      <c r="A22" s="37" t="s">
        <v>74</v>
      </c>
      <c r="B22" s="36">
        <v>1055</v>
      </c>
    </row>
    <row r="23" spans="1:2">
      <c r="A23" s="37" t="s">
        <v>75</v>
      </c>
      <c r="B23" s="36">
        <v>10</v>
      </c>
    </row>
    <row r="24" spans="1:2">
      <c r="A24" s="37" t="s">
        <v>76</v>
      </c>
      <c r="B24" s="36">
        <v>25</v>
      </c>
    </row>
    <row r="25" spans="1:2">
      <c r="A25" s="37" t="s">
        <v>77</v>
      </c>
      <c r="B25" s="36">
        <v>35</v>
      </c>
    </row>
    <row r="26" spans="1:2">
      <c r="A26" s="37" t="s">
        <v>78</v>
      </c>
      <c r="B26" s="36">
        <v>57</v>
      </c>
    </row>
    <row r="27" spans="1:2">
      <c r="A27" s="37" t="s">
        <v>79</v>
      </c>
      <c r="B27" s="36">
        <v>78</v>
      </c>
    </row>
    <row r="28" spans="1:2">
      <c r="A28" s="37" t="s">
        <v>80</v>
      </c>
      <c r="B28" s="36">
        <v>100</v>
      </c>
    </row>
    <row r="29" spans="1:2">
      <c r="A29" s="37" t="s">
        <v>81</v>
      </c>
      <c r="B29" s="36">
        <v>125</v>
      </c>
    </row>
    <row r="30" spans="1:2">
      <c r="A30" s="37" t="s">
        <v>82</v>
      </c>
      <c r="B30" s="36">
        <v>130</v>
      </c>
    </row>
    <row r="31" spans="1:2">
      <c r="A31" s="37" t="s">
        <v>83</v>
      </c>
      <c r="B31" s="36">
        <v>305</v>
      </c>
    </row>
    <row r="32" spans="1:2">
      <c r="A32" s="37" t="s">
        <v>84</v>
      </c>
      <c r="B32" s="36">
        <v>12</v>
      </c>
    </row>
    <row r="33" spans="1:2">
      <c r="A33" s="37" t="s">
        <v>85</v>
      </c>
      <c r="B33" s="36">
        <v>29</v>
      </c>
    </row>
    <row r="34" spans="1:2">
      <c r="A34" s="37" t="s">
        <v>86</v>
      </c>
      <c r="B34" s="36">
        <v>37</v>
      </c>
    </row>
    <row r="35" spans="1:2">
      <c r="A35" s="37" t="s">
        <v>87</v>
      </c>
      <c r="B35" s="36">
        <v>46</v>
      </c>
    </row>
    <row r="36" spans="1:2">
      <c r="A36" s="37" t="s">
        <v>88</v>
      </c>
      <c r="B36" s="36">
        <v>60</v>
      </c>
    </row>
    <row r="37" spans="1:2">
      <c r="A37" s="37" t="s">
        <v>89</v>
      </c>
      <c r="B37" s="36">
        <v>83</v>
      </c>
    </row>
    <row r="38" spans="1:2">
      <c r="A38" s="37" t="s">
        <v>90</v>
      </c>
      <c r="B38" s="36">
        <v>92</v>
      </c>
    </row>
    <row r="39" spans="1:2">
      <c r="A39" s="37" t="s">
        <v>91</v>
      </c>
      <c r="B39" s="36">
        <v>135</v>
      </c>
    </row>
    <row r="40" spans="1:2">
      <c r="A40" s="37" t="s">
        <v>92</v>
      </c>
      <c r="B40" s="36">
        <v>630</v>
      </c>
    </row>
    <row r="41" spans="1:2">
      <c r="A41" s="37" t="s">
        <v>93</v>
      </c>
      <c r="B41" s="36">
        <v>13</v>
      </c>
    </row>
    <row r="42" spans="1:2">
      <c r="A42" s="37" t="s">
        <v>94</v>
      </c>
      <c r="B42" s="36">
        <v>27</v>
      </c>
    </row>
    <row r="43" spans="1:2">
      <c r="A43" s="37" t="s">
        <v>95</v>
      </c>
      <c r="B43" s="36">
        <v>57</v>
      </c>
    </row>
    <row r="44" spans="1:2">
      <c r="A44" s="37" t="s">
        <v>96</v>
      </c>
      <c r="B44" s="36">
        <v>68</v>
      </c>
    </row>
    <row r="45" spans="1:2">
      <c r="A45" s="37" t="s">
        <v>97</v>
      </c>
      <c r="B45" s="36">
        <v>70</v>
      </c>
    </row>
    <row r="46" spans="1:2">
      <c r="A46" s="37" t="s">
        <v>98</v>
      </c>
      <c r="B46" s="36">
        <v>130</v>
      </c>
    </row>
    <row r="47" spans="1:2">
      <c r="A47" s="37" t="s">
        <v>99</v>
      </c>
      <c r="B47" s="36">
        <v>140</v>
      </c>
    </row>
    <row r="48" spans="1:2">
      <c r="A48" s="37" t="s">
        <v>100</v>
      </c>
      <c r="B48" s="36">
        <v>450</v>
      </c>
    </row>
    <row r="49" spans="1:2">
      <c r="A49" s="37" t="s">
        <v>101</v>
      </c>
      <c r="B49" s="36">
        <v>967</v>
      </c>
    </row>
    <row r="50" spans="1:2">
      <c r="A50" s="37" t="s">
        <v>102</v>
      </c>
      <c r="B50" s="36">
        <v>17</v>
      </c>
    </row>
    <row r="51" spans="1:2">
      <c r="A51" s="37" t="s">
        <v>103</v>
      </c>
      <c r="B51" s="36">
        <v>20</v>
      </c>
    </row>
    <row r="52" spans="1:2">
      <c r="A52" s="37" t="s">
        <v>104</v>
      </c>
      <c r="B52" s="36">
        <v>25</v>
      </c>
    </row>
    <row r="53" spans="1:2">
      <c r="A53" s="37" t="s">
        <v>105</v>
      </c>
      <c r="B53" s="36">
        <v>36</v>
      </c>
    </row>
    <row r="54" spans="1:2">
      <c r="A54" s="37" t="s">
        <v>106</v>
      </c>
      <c r="B54" s="36">
        <v>45</v>
      </c>
    </row>
    <row r="55" spans="1:2">
      <c r="A55" s="37" t="s">
        <v>107</v>
      </c>
      <c r="B55" s="36">
        <v>90</v>
      </c>
    </row>
    <row r="56" spans="1:2">
      <c r="A56" s="37" t="s">
        <v>108</v>
      </c>
      <c r="B56" s="36">
        <v>155</v>
      </c>
    </row>
    <row r="57" spans="1:2">
      <c r="A57" s="37" t="s">
        <v>109</v>
      </c>
      <c r="B57" s="36">
        <v>130</v>
      </c>
    </row>
    <row r="58" spans="1:2">
      <c r="A58" s="37" t="s">
        <v>110</v>
      </c>
      <c r="B58" s="36">
        <v>140</v>
      </c>
    </row>
    <row r="59" spans="1:2">
      <c r="A59" s="37" t="s">
        <v>111</v>
      </c>
      <c r="B59" s="36">
        <v>530</v>
      </c>
    </row>
    <row r="60" spans="1:2">
      <c r="A60" s="37" t="s">
        <v>112</v>
      </c>
      <c r="B60" s="36">
        <v>15</v>
      </c>
    </row>
    <row r="61" spans="1:2">
      <c r="A61" s="37" t="s">
        <v>113</v>
      </c>
      <c r="B61" s="36">
        <v>40</v>
      </c>
    </row>
    <row r="62" spans="1:2">
      <c r="A62" s="37" t="s">
        <v>114</v>
      </c>
      <c r="B62" s="36">
        <v>87</v>
      </c>
    </row>
    <row r="63" spans="1:2">
      <c r="A63" s="37" t="s">
        <v>115</v>
      </c>
      <c r="B63" s="36">
        <v>70</v>
      </c>
    </row>
    <row r="64" spans="1:2">
      <c r="A64" s="37" t="s">
        <v>116</v>
      </c>
      <c r="B64" s="36">
        <v>65</v>
      </c>
    </row>
    <row r="65" spans="1:2">
      <c r="A65" s="37" t="s">
        <v>117</v>
      </c>
      <c r="B65" s="36">
        <v>67</v>
      </c>
    </row>
    <row r="66" spans="1:2">
      <c r="A66" s="37" t="s">
        <v>118</v>
      </c>
      <c r="B66" s="36">
        <v>65</v>
      </c>
    </row>
  </sheetData>
  <sheetProtection password="EE2C" sheet="1" objects="1" scenarios="1" formatCells="0" formatColumns="0" formatRows="0" insertColumns="0" insertRows="0" insertHyperlinks="0" deleteColumns="0" deleteRows="0" sort="0" autoFilter="0" pivotTables="0"/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dimension ref="A1:F52"/>
  <sheetViews>
    <sheetView topLeftCell="A16" workbookViewId="0">
      <selection activeCell="B27" sqref="B27"/>
    </sheetView>
  </sheetViews>
  <sheetFormatPr defaultRowHeight="12.75"/>
  <cols>
    <col min="1" max="1" width="18.140625" style="32" customWidth="1"/>
    <col min="2" max="2" width="9.140625" style="32"/>
  </cols>
  <sheetData>
    <row r="1" spans="1:6" ht="18.75">
      <c r="A1" s="51" t="s">
        <v>119</v>
      </c>
      <c r="B1" s="51"/>
      <c r="F1" s="35"/>
    </row>
    <row r="2" spans="1:6" ht="15.75">
      <c r="A2" s="40" t="s">
        <v>120</v>
      </c>
      <c r="B2" s="31" t="s">
        <v>36</v>
      </c>
      <c r="F2" s="35"/>
    </row>
    <row r="3" spans="1:6" ht="15.75">
      <c r="A3" s="40" t="s">
        <v>38</v>
      </c>
      <c r="B3" s="31"/>
      <c r="F3" s="35"/>
    </row>
    <row r="4" spans="1:6">
      <c r="A4" s="37" t="s">
        <v>121</v>
      </c>
      <c r="B4" s="36">
        <v>500</v>
      </c>
      <c r="F4" s="35"/>
    </row>
    <row r="5" spans="1:6">
      <c r="A5" s="37" t="s">
        <v>122</v>
      </c>
      <c r="B5" s="36">
        <v>300</v>
      </c>
      <c r="F5" s="35"/>
    </row>
    <row r="6" spans="1:6">
      <c r="A6" s="37" t="s">
        <v>123</v>
      </c>
      <c r="B6" s="36">
        <v>500</v>
      </c>
      <c r="F6" s="35"/>
    </row>
    <row r="7" spans="1:6">
      <c r="A7" s="37" t="s">
        <v>124</v>
      </c>
      <c r="B7" s="36">
        <v>200</v>
      </c>
      <c r="F7" s="35"/>
    </row>
    <row r="8" spans="1:6">
      <c r="A8" s="37" t="s">
        <v>125</v>
      </c>
      <c r="B8" s="36">
        <v>400</v>
      </c>
      <c r="F8" s="35"/>
    </row>
    <row r="9" spans="1:6">
      <c r="A9" s="37" t="s">
        <v>126</v>
      </c>
      <c r="B9" s="36">
        <v>600</v>
      </c>
      <c r="F9" s="35"/>
    </row>
    <row r="10" spans="1:6">
      <c r="A10" s="37" t="s">
        <v>127</v>
      </c>
      <c r="B10" s="36">
        <v>300</v>
      </c>
      <c r="F10" s="35"/>
    </row>
    <row r="11" spans="1:6">
      <c r="A11" s="37" t="s">
        <v>128</v>
      </c>
      <c r="B11" s="36">
        <v>300</v>
      </c>
      <c r="F11" s="35"/>
    </row>
    <row r="12" spans="1:6">
      <c r="A12" s="37" t="s">
        <v>129</v>
      </c>
      <c r="B12" s="36">
        <v>300</v>
      </c>
      <c r="F12" s="35"/>
    </row>
    <row r="13" spans="1:6">
      <c r="A13" s="37" t="s">
        <v>130</v>
      </c>
      <c r="B13" s="36">
        <v>600</v>
      </c>
      <c r="F13" s="35"/>
    </row>
    <row r="14" spans="1:6" ht="15.75">
      <c r="A14" s="40" t="s">
        <v>131</v>
      </c>
      <c r="B14" s="31" t="s">
        <v>36</v>
      </c>
    </row>
    <row r="15" spans="1:6">
      <c r="A15" s="37" t="s">
        <v>132</v>
      </c>
      <c r="B15" s="36">
        <v>1300</v>
      </c>
    </row>
    <row r="16" spans="1:6">
      <c r="A16" s="37" t="s">
        <v>133</v>
      </c>
      <c r="B16" s="36">
        <v>600</v>
      </c>
    </row>
    <row r="17" spans="1:2">
      <c r="A17" s="37" t="s">
        <v>134</v>
      </c>
      <c r="B17" s="36">
        <v>200</v>
      </c>
    </row>
    <row r="18" spans="1:2">
      <c r="A18" s="37" t="s">
        <v>135</v>
      </c>
      <c r="B18" s="36">
        <v>450</v>
      </c>
    </row>
    <row r="19" spans="1:2">
      <c r="A19" s="37" t="s">
        <v>136</v>
      </c>
      <c r="B19" s="36">
        <v>200</v>
      </c>
    </row>
    <row r="20" spans="1:2">
      <c r="A20" s="37" t="s">
        <v>137</v>
      </c>
      <c r="B20" s="36">
        <v>800</v>
      </c>
    </row>
    <row r="21" spans="1:2">
      <c r="A21" s="37" t="s">
        <v>138</v>
      </c>
      <c r="B21" s="36">
        <v>700</v>
      </c>
    </row>
    <row r="22" spans="1:2" ht="15.75">
      <c r="A22" s="40" t="s">
        <v>139</v>
      </c>
      <c r="B22" s="31" t="s">
        <v>36</v>
      </c>
    </row>
    <row r="23" spans="1:2">
      <c r="A23" s="37" t="s">
        <v>140</v>
      </c>
      <c r="B23" s="36" t="s">
        <v>141</v>
      </c>
    </row>
    <row r="24" spans="1:2">
      <c r="A24" s="37" t="s">
        <v>142</v>
      </c>
      <c r="B24" s="36">
        <v>360</v>
      </c>
    </row>
    <row r="25" spans="1:2">
      <c r="A25" s="37" t="s">
        <v>143</v>
      </c>
      <c r="B25" s="36">
        <v>1400</v>
      </c>
    </row>
    <row r="26" spans="1:2">
      <c r="A26" s="37" t="s">
        <v>144</v>
      </c>
      <c r="B26" s="36">
        <v>400</v>
      </c>
    </row>
    <row r="27" spans="1:2">
      <c r="A27" s="37" t="s">
        <v>145</v>
      </c>
      <c r="B27" s="36">
        <v>400</v>
      </c>
    </row>
    <row r="28" spans="1:2">
      <c r="A28" s="37" t="s">
        <v>146</v>
      </c>
      <c r="B28" s="36">
        <v>300</v>
      </c>
    </row>
    <row r="29" spans="1:2">
      <c r="A29" s="37" t="s">
        <v>147</v>
      </c>
      <c r="B29" s="36">
        <v>1000</v>
      </c>
    </row>
    <row r="30" spans="1:2">
      <c r="A30" s="37" t="s">
        <v>148</v>
      </c>
      <c r="B30" s="36">
        <v>700</v>
      </c>
    </row>
    <row r="31" spans="1:2">
      <c r="A31" s="37" t="s">
        <v>149</v>
      </c>
      <c r="B31" s="36">
        <v>750</v>
      </c>
    </row>
    <row r="32" spans="1:2">
      <c r="A32" s="37" t="s">
        <v>150</v>
      </c>
      <c r="B32" s="36">
        <v>1500</v>
      </c>
    </row>
    <row r="33" spans="1:2">
      <c r="A33" s="37" t="s">
        <v>151</v>
      </c>
      <c r="B33" s="36">
        <v>1600</v>
      </c>
    </row>
    <row r="34" spans="1:2">
      <c r="A34" s="37" t="s">
        <v>152</v>
      </c>
      <c r="B34" s="36">
        <v>1500</v>
      </c>
    </row>
    <row r="35" spans="1:2" ht="15.75">
      <c r="A35" s="40" t="s">
        <v>153</v>
      </c>
      <c r="B35" s="31" t="s">
        <v>36</v>
      </c>
    </row>
    <row r="36" spans="1:2">
      <c r="A36" s="37" t="s">
        <v>154</v>
      </c>
      <c r="B36" s="36">
        <v>1300</v>
      </c>
    </row>
    <row r="37" spans="1:2">
      <c r="A37" s="37" t="s">
        <v>155</v>
      </c>
      <c r="B37" s="36">
        <v>1550</v>
      </c>
    </row>
    <row r="38" spans="1:2">
      <c r="A38" s="37" t="s">
        <v>156</v>
      </c>
      <c r="B38" s="36">
        <v>2400</v>
      </c>
    </row>
    <row r="39" spans="1:2">
      <c r="A39" s="37" t="s">
        <v>157</v>
      </c>
      <c r="B39" s="36">
        <v>600</v>
      </c>
    </row>
    <row r="40" spans="1:2">
      <c r="A40" s="37" t="s">
        <v>158</v>
      </c>
      <c r="B40" s="36">
        <v>500</v>
      </c>
    </row>
    <row r="41" spans="1:2">
      <c r="A41" s="37" t="s">
        <v>159</v>
      </c>
      <c r="B41" s="36">
        <v>1200</v>
      </c>
    </row>
    <row r="42" spans="1:2">
      <c r="A42" s="37" t="s">
        <v>160</v>
      </c>
      <c r="B42" s="36">
        <v>1000</v>
      </c>
    </row>
    <row r="43" spans="1:2">
      <c r="A43" s="37" t="s">
        <v>161</v>
      </c>
      <c r="B43" s="36">
        <v>1600</v>
      </c>
    </row>
    <row r="44" spans="1:2">
      <c r="A44" s="37" t="s">
        <v>162</v>
      </c>
      <c r="B44" s="36">
        <v>1400</v>
      </c>
    </row>
    <row r="45" spans="1:2" ht="15.75">
      <c r="A45" s="40" t="s">
        <v>163</v>
      </c>
      <c r="B45" s="31" t="s">
        <v>36</v>
      </c>
    </row>
    <row r="46" spans="1:2">
      <c r="A46" s="37" t="s">
        <v>164</v>
      </c>
      <c r="B46" s="36">
        <v>4500</v>
      </c>
    </row>
    <row r="47" spans="1:2">
      <c r="A47" s="37" t="s">
        <v>165</v>
      </c>
      <c r="B47" s="36">
        <v>700</v>
      </c>
    </row>
    <row r="48" spans="1:2">
      <c r="A48" s="37" t="s">
        <v>166</v>
      </c>
      <c r="B48" s="36">
        <v>3200</v>
      </c>
    </row>
    <row r="49" spans="1:2">
      <c r="A49" s="37" t="s">
        <v>167</v>
      </c>
      <c r="B49" s="36">
        <v>3200</v>
      </c>
    </row>
    <row r="50" spans="1:2">
      <c r="A50" s="37" t="s">
        <v>168</v>
      </c>
      <c r="B50" s="36">
        <v>2800</v>
      </c>
    </row>
    <row r="51" spans="1:2">
      <c r="A51" s="37" t="s">
        <v>169</v>
      </c>
      <c r="B51" s="36">
        <v>3050</v>
      </c>
    </row>
    <row r="52" spans="1:2">
      <c r="A52" s="37" t="s">
        <v>170</v>
      </c>
      <c r="B52" s="36">
        <v>2900</v>
      </c>
    </row>
  </sheetData>
  <sheetProtection password="EE2C" sheet="1" objects="1" scenarios="1" formatCells="0" formatColumns="0" formatRows="0" insertColumns="0" insertRows="0" insertHyperlinks="0" deleteColumns="0" deleteRows="0" sort="0" autoFilter="0" pivotTables="0"/>
  <mergeCells count="1">
    <mergeCell ref="A1:B1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dimension ref="A1:J81"/>
  <sheetViews>
    <sheetView workbookViewId="0"/>
  </sheetViews>
  <sheetFormatPr defaultRowHeight="12.75"/>
  <cols>
    <col min="1" max="1" width="39.5703125" style="32" customWidth="1"/>
    <col min="2" max="2" width="9.140625" style="38"/>
    <col min="3" max="3" width="20.85546875" customWidth="1"/>
    <col min="4" max="4" width="9.140625" style="34"/>
  </cols>
  <sheetData>
    <row r="1" spans="1:10" ht="18.75">
      <c r="A1" s="51" t="s">
        <v>171</v>
      </c>
      <c r="B1" s="51"/>
      <c r="J1" s="35"/>
    </row>
    <row r="2" spans="1:10">
      <c r="A2" s="41" t="s">
        <v>38</v>
      </c>
      <c r="B2" s="36"/>
      <c r="J2" s="35"/>
    </row>
    <row r="3" spans="1:10">
      <c r="A3" s="41" t="s">
        <v>172</v>
      </c>
      <c r="B3" s="36">
        <v>100</v>
      </c>
      <c r="J3" s="35"/>
    </row>
    <row r="4" spans="1:10" ht="15.75">
      <c r="A4" s="40" t="s">
        <v>173</v>
      </c>
      <c r="B4" s="31" t="s">
        <v>36</v>
      </c>
      <c r="J4" s="35"/>
    </row>
    <row r="5" spans="1:10">
      <c r="A5" s="37" t="s">
        <v>174</v>
      </c>
      <c r="B5" s="36">
        <v>3600</v>
      </c>
      <c r="J5" s="35"/>
    </row>
    <row r="6" spans="1:10">
      <c r="A6" s="37" t="s">
        <v>175</v>
      </c>
      <c r="B6" s="36">
        <v>3300</v>
      </c>
      <c r="J6" s="35"/>
    </row>
    <row r="7" spans="1:10">
      <c r="A7" s="37" t="s">
        <v>176</v>
      </c>
      <c r="B7" s="36">
        <v>3000</v>
      </c>
      <c r="J7" s="35"/>
    </row>
    <row r="8" spans="1:10">
      <c r="A8" s="37" t="s">
        <v>177</v>
      </c>
      <c r="B8" s="36">
        <v>2500</v>
      </c>
      <c r="J8" s="35"/>
    </row>
    <row r="9" spans="1:10">
      <c r="A9" s="37" t="s">
        <v>178</v>
      </c>
      <c r="B9" s="36">
        <v>3450</v>
      </c>
      <c r="J9" s="35"/>
    </row>
    <row r="10" spans="1:10">
      <c r="A10" s="37" t="s">
        <v>179</v>
      </c>
      <c r="B10" s="36">
        <v>2750</v>
      </c>
      <c r="J10" s="35"/>
    </row>
    <row r="11" spans="1:10">
      <c r="A11" s="37" t="s">
        <v>180</v>
      </c>
      <c r="B11" s="36">
        <v>4300</v>
      </c>
      <c r="J11" s="35"/>
    </row>
    <row r="12" spans="1:10" ht="15.75">
      <c r="A12" s="40" t="s">
        <v>181</v>
      </c>
      <c r="B12" s="31" t="s">
        <v>36</v>
      </c>
      <c r="J12" s="35"/>
    </row>
    <row r="13" spans="1:10">
      <c r="A13" s="37" t="s">
        <v>182</v>
      </c>
      <c r="B13" s="36">
        <v>475</v>
      </c>
      <c r="J13" s="35"/>
    </row>
    <row r="14" spans="1:10">
      <c r="A14" s="37" t="s">
        <v>183</v>
      </c>
      <c r="B14" s="36">
        <v>475</v>
      </c>
      <c r="J14" s="35"/>
    </row>
    <row r="15" spans="1:10">
      <c r="A15" s="37" t="s">
        <v>184</v>
      </c>
      <c r="B15" s="36">
        <v>950</v>
      </c>
      <c r="J15" s="35"/>
    </row>
    <row r="16" spans="1:10">
      <c r="A16" s="37" t="s">
        <v>185</v>
      </c>
      <c r="B16" s="36">
        <v>1425</v>
      </c>
      <c r="J16" s="35"/>
    </row>
    <row r="17" spans="1:10">
      <c r="A17" s="37" t="s">
        <v>186</v>
      </c>
      <c r="B17" s="36">
        <v>375</v>
      </c>
      <c r="J17" s="35"/>
    </row>
    <row r="18" spans="1:10">
      <c r="A18" s="37" t="s">
        <v>187</v>
      </c>
      <c r="B18" s="36">
        <v>375</v>
      </c>
      <c r="J18" s="35"/>
    </row>
    <row r="19" spans="1:10">
      <c r="A19" s="37" t="s">
        <v>188</v>
      </c>
      <c r="B19" s="36">
        <v>750</v>
      </c>
      <c r="J19" s="35"/>
    </row>
    <row r="20" spans="1:10">
      <c r="A20" s="37" t="s">
        <v>189</v>
      </c>
      <c r="B20" s="36">
        <v>1125</v>
      </c>
      <c r="J20" s="35"/>
    </row>
    <row r="21" spans="1:10">
      <c r="A21" s="37" t="s">
        <v>190</v>
      </c>
      <c r="B21" s="36">
        <v>850</v>
      </c>
      <c r="J21" s="35"/>
    </row>
    <row r="22" spans="1:10">
      <c r="A22" s="37" t="s">
        <v>191</v>
      </c>
      <c r="B22" s="36">
        <v>1700</v>
      </c>
      <c r="J22" s="35"/>
    </row>
    <row r="23" spans="1:10" ht="15">
      <c r="A23" s="37" t="s">
        <v>192</v>
      </c>
      <c r="B23" s="36">
        <v>400</v>
      </c>
      <c r="J23" s="35"/>
    </row>
    <row r="24" spans="1:10">
      <c r="A24" s="37" t="s">
        <v>193</v>
      </c>
      <c r="B24" s="36">
        <v>350</v>
      </c>
    </row>
    <row r="25" spans="1:10">
      <c r="A25" s="37" t="s">
        <v>194</v>
      </c>
      <c r="B25" s="36">
        <v>300</v>
      </c>
    </row>
    <row r="26" spans="1:10">
      <c r="A26" s="37" t="s">
        <v>195</v>
      </c>
      <c r="B26" s="36">
        <v>300</v>
      </c>
    </row>
    <row r="27" spans="1:10" ht="15.75">
      <c r="A27" s="40" t="s">
        <v>196</v>
      </c>
      <c r="B27" s="31" t="s">
        <v>36</v>
      </c>
    </row>
    <row r="28" spans="1:10">
      <c r="A28" s="37" t="s">
        <v>197</v>
      </c>
      <c r="B28" s="36">
        <v>700</v>
      </c>
    </row>
    <row r="29" spans="1:10">
      <c r="A29" s="37" t="s">
        <v>198</v>
      </c>
      <c r="B29" s="36">
        <v>700</v>
      </c>
    </row>
    <row r="30" spans="1:10">
      <c r="A30" s="37" t="s">
        <v>199</v>
      </c>
      <c r="B30" s="36">
        <v>1050</v>
      </c>
    </row>
    <row r="31" spans="1:10">
      <c r="A31" s="37" t="s">
        <v>200</v>
      </c>
      <c r="B31" s="36">
        <v>1400</v>
      </c>
    </row>
    <row r="32" spans="1:10">
      <c r="A32" s="37" t="s">
        <v>201</v>
      </c>
      <c r="B32" s="36">
        <v>600</v>
      </c>
    </row>
    <row r="33" spans="1:2">
      <c r="A33" s="37" t="s">
        <v>202</v>
      </c>
      <c r="B33" s="36">
        <v>900</v>
      </c>
    </row>
    <row r="34" spans="1:2">
      <c r="A34" s="37" t="s">
        <v>203</v>
      </c>
      <c r="B34" s="36">
        <v>1200</v>
      </c>
    </row>
    <row r="35" spans="1:2">
      <c r="A35" s="37" t="s">
        <v>204</v>
      </c>
      <c r="B35" s="36">
        <v>1500</v>
      </c>
    </row>
    <row r="36" spans="1:2">
      <c r="A36" s="37" t="s">
        <v>205</v>
      </c>
      <c r="B36" s="36">
        <v>650</v>
      </c>
    </row>
    <row r="37" spans="1:2">
      <c r="A37" s="37" t="s">
        <v>206</v>
      </c>
      <c r="B37" s="36">
        <v>1300</v>
      </c>
    </row>
    <row r="38" spans="1:2" ht="15.75">
      <c r="A38" s="40" t="s">
        <v>207</v>
      </c>
      <c r="B38" s="31" t="s">
        <v>36</v>
      </c>
    </row>
    <row r="39" spans="1:2">
      <c r="A39" s="37" t="s">
        <v>208</v>
      </c>
      <c r="B39" s="36">
        <v>600</v>
      </c>
    </row>
    <row r="40" spans="1:2">
      <c r="A40" s="37" t="s">
        <v>209</v>
      </c>
      <c r="B40" s="36">
        <v>600</v>
      </c>
    </row>
    <row r="41" spans="1:2">
      <c r="A41" s="37" t="s">
        <v>210</v>
      </c>
      <c r="B41" s="36">
        <v>600</v>
      </c>
    </row>
    <row r="42" spans="1:2">
      <c r="A42" s="37" t="s">
        <v>211</v>
      </c>
      <c r="B42" s="36">
        <v>600</v>
      </c>
    </row>
    <row r="43" spans="1:2">
      <c r="A43" s="37" t="s">
        <v>212</v>
      </c>
      <c r="B43" s="36">
        <v>500</v>
      </c>
    </row>
    <row r="44" spans="1:2">
      <c r="A44" s="37" t="s">
        <v>213</v>
      </c>
      <c r="B44" s="36">
        <v>500</v>
      </c>
    </row>
    <row r="45" spans="1:2">
      <c r="A45" s="37" t="s">
        <v>214</v>
      </c>
      <c r="B45" s="36">
        <v>500</v>
      </c>
    </row>
    <row r="46" spans="1:2">
      <c r="A46" s="37" t="s">
        <v>215</v>
      </c>
      <c r="B46" s="36">
        <v>500</v>
      </c>
    </row>
    <row r="47" spans="1:2" ht="15.75">
      <c r="A47" s="40" t="s">
        <v>216</v>
      </c>
      <c r="B47" s="31" t="s">
        <v>36</v>
      </c>
    </row>
    <row r="48" spans="1:2">
      <c r="A48" s="37" t="s">
        <v>217</v>
      </c>
      <c r="B48" s="36">
        <v>250</v>
      </c>
    </row>
    <row r="49" spans="1:2">
      <c r="A49" s="37" t="s">
        <v>218</v>
      </c>
      <c r="B49" s="36">
        <v>200</v>
      </c>
    </row>
    <row r="50" spans="1:2">
      <c r="A50" s="37" t="s">
        <v>219</v>
      </c>
      <c r="B50" s="36">
        <v>200</v>
      </c>
    </row>
    <row r="51" spans="1:2">
      <c r="A51" s="37" t="s">
        <v>220</v>
      </c>
      <c r="B51" s="36">
        <v>650</v>
      </c>
    </row>
    <row r="52" spans="1:2">
      <c r="A52" s="37" t="s">
        <v>221</v>
      </c>
      <c r="B52" s="36">
        <v>2500</v>
      </c>
    </row>
    <row r="53" spans="1:2">
      <c r="A53" s="37" t="s">
        <v>222</v>
      </c>
      <c r="B53" s="36">
        <v>4000</v>
      </c>
    </row>
    <row r="54" spans="1:2">
      <c r="A54" s="37" t="s">
        <v>223</v>
      </c>
      <c r="B54" s="36">
        <v>400</v>
      </c>
    </row>
    <row r="55" spans="1:2">
      <c r="A55" s="37" t="s">
        <v>224</v>
      </c>
      <c r="B55" s="36" t="s">
        <v>225</v>
      </c>
    </row>
    <row r="56" spans="1:2">
      <c r="A56" s="37" t="s">
        <v>226</v>
      </c>
      <c r="B56" s="36">
        <v>650</v>
      </c>
    </row>
    <row r="57" spans="1:2">
      <c r="A57" s="37" t="s">
        <v>227</v>
      </c>
      <c r="B57" s="36">
        <v>300</v>
      </c>
    </row>
    <row r="58" spans="1:2">
      <c r="A58" s="37" t="s">
        <v>228</v>
      </c>
      <c r="B58" s="36">
        <v>450</v>
      </c>
    </row>
    <row r="59" spans="1:2">
      <c r="A59" s="37" t="s">
        <v>229</v>
      </c>
      <c r="B59" s="36">
        <v>200</v>
      </c>
    </row>
    <row r="60" spans="1:2">
      <c r="A60" s="37" t="s">
        <v>230</v>
      </c>
      <c r="B60" s="36">
        <v>350</v>
      </c>
    </row>
    <row r="61" spans="1:2">
      <c r="A61" s="37" t="s">
        <v>231</v>
      </c>
      <c r="B61" s="36">
        <v>1000</v>
      </c>
    </row>
    <row r="62" spans="1:2">
      <c r="A62" s="37" t="s">
        <v>232</v>
      </c>
      <c r="B62" s="36">
        <v>500</v>
      </c>
    </row>
    <row r="63" spans="1:2">
      <c r="A63" s="37" t="s">
        <v>233</v>
      </c>
      <c r="B63" s="36">
        <v>300</v>
      </c>
    </row>
    <row r="64" spans="1:2">
      <c r="A64" s="37" t="s">
        <v>234</v>
      </c>
      <c r="B64" s="36">
        <v>200</v>
      </c>
    </row>
    <row r="65" spans="1:2">
      <c r="A65" s="37" t="s">
        <v>235</v>
      </c>
      <c r="B65" s="36">
        <v>350</v>
      </c>
    </row>
    <row r="66" spans="1:2">
      <c r="A66" s="37" t="s">
        <v>236</v>
      </c>
      <c r="B66" s="36">
        <v>200</v>
      </c>
    </row>
    <row r="67" spans="1:2">
      <c r="A67" s="37" t="s">
        <v>237</v>
      </c>
      <c r="B67" s="36">
        <v>700</v>
      </c>
    </row>
    <row r="68" spans="1:2" ht="15.75">
      <c r="A68" s="40" t="s">
        <v>238</v>
      </c>
      <c r="B68" s="31" t="s">
        <v>36</v>
      </c>
    </row>
    <row r="69" spans="1:2">
      <c r="A69" s="37" t="s">
        <v>239</v>
      </c>
      <c r="B69" s="36">
        <v>700</v>
      </c>
    </row>
    <row r="70" spans="1:2">
      <c r="A70" s="37" t="s">
        <v>240</v>
      </c>
      <c r="B70" s="36">
        <v>1800</v>
      </c>
    </row>
    <row r="71" spans="1:2">
      <c r="A71" s="37" t="s">
        <v>241</v>
      </c>
      <c r="B71" s="36">
        <v>1775</v>
      </c>
    </row>
    <row r="72" spans="1:2">
      <c r="A72" s="37" t="s">
        <v>242</v>
      </c>
      <c r="B72" s="36">
        <v>2300</v>
      </c>
    </row>
    <row r="73" spans="1:2">
      <c r="A73" s="37" t="s">
        <v>243</v>
      </c>
      <c r="B73" s="36">
        <v>7500</v>
      </c>
    </row>
    <row r="74" spans="1:2">
      <c r="A74" s="37" t="s">
        <v>244</v>
      </c>
      <c r="B74" s="36">
        <v>2300</v>
      </c>
    </row>
    <row r="75" spans="1:2">
      <c r="A75" s="37" t="s">
        <v>245</v>
      </c>
      <c r="B75" s="36">
        <v>300</v>
      </c>
    </row>
    <row r="76" spans="1:2">
      <c r="A76" s="37" t="s">
        <v>246</v>
      </c>
      <c r="B76" s="36">
        <v>4500</v>
      </c>
    </row>
    <row r="77" spans="1:2">
      <c r="A77" s="37" t="s">
        <v>247</v>
      </c>
      <c r="B77" s="36">
        <v>300</v>
      </c>
    </row>
    <row r="78" spans="1:2">
      <c r="A78" s="37" t="s">
        <v>248</v>
      </c>
      <c r="B78" s="36">
        <v>1600</v>
      </c>
    </row>
    <row r="79" spans="1:2">
      <c r="A79" s="37" t="s">
        <v>249</v>
      </c>
      <c r="B79" s="36">
        <v>1600</v>
      </c>
    </row>
    <row r="80" spans="1:2">
      <c r="A80" s="37" t="s">
        <v>250</v>
      </c>
      <c r="B80" s="36">
        <v>1600</v>
      </c>
    </row>
    <row r="81" spans="1:2">
      <c r="A81" s="37" t="s">
        <v>251</v>
      </c>
      <c r="B81" s="36">
        <v>600</v>
      </c>
    </row>
  </sheetData>
  <sheetProtection password="EE2C" sheet="1" objects="1" scenarios="1" formatCells="0" formatColumns="0" formatRows="0" insertColumns="0" insertRows="0" insertHyperlinks="0" deleteColumns="0" deleteRows="0" sort="0" autoFilter="0" pivotTables="0"/>
  <mergeCells count="1">
    <mergeCell ref="A1:B1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Munkalapok</vt:lpstr>
      </vt:variant>
      <vt:variant>
        <vt:i4>6</vt:i4>
      </vt:variant>
      <vt:variant>
        <vt:lpstr>Névvel ellátott tartományok</vt:lpstr>
      </vt:variant>
      <vt:variant>
        <vt:i4>7</vt:i4>
      </vt:variant>
    </vt:vector>
  </HeadingPairs>
  <TitlesOfParts>
    <vt:vector size="13" baseType="lpstr">
      <vt:lpstr>Szabályok</vt:lpstr>
      <vt:lpstr>Jelentkezési lap</vt:lpstr>
      <vt:lpstr>Hősök, Skillek</vt:lpstr>
      <vt:lpstr>Lények</vt:lpstr>
      <vt:lpstr>Varázslatok</vt:lpstr>
      <vt:lpstr>Varázstárgyak</vt:lpstr>
      <vt:lpstr>adatok</vt:lpstr>
      <vt:lpstr>Excel_BuiltIn__FilterDatabase_3</vt:lpstr>
      <vt:lpstr>Hősök</vt:lpstr>
      <vt:lpstr>lények</vt:lpstr>
      <vt:lpstr>skillek</vt:lpstr>
      <vt:lpstr>tárgyak</vt:lpstr>
      <vt:lpstr>varázslatok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2011-11-11T05:23:54Z</dcterms:created>
  <dcterms:modified xsi:type="dcterms:W3CDTF">2011-11-12T18:46:00Z</dcterms:modified>
</cp:coreProperties>
</file>